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4）★治験_中務\★治験　関医書式\★関医大書式\"/>
    </mc:Choice>
  </mc:AlternateContent>
  <bookViews>
    <workbookView xWindow="0" yWindow="0" windowWidth="20490" windowHeight="7770"/>
  </bookViews>
  <sheets>
    <sheet name="治験費用に関する契約書①" sheetId="1" r:id="rId1"/>
  </sheets>
  <definedNames>
    <definedName name="_xlnm.Print_Area" localSheetId="0">治験費用に関する契約書①!$A$1:$C$106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1" l="1"/>
  <c r="C48" i="1" l="1"/>
  <c r="C17" i="1"/>
  <c r="C19" i="1" s="1"/>
  <c r="C49" i="1" l="1"/>
  <c r="C51" i="1" s="1"/>
  <c r="C62" i="1"/>
  <c r="C64" i="1" s="1"/>
  <c r="C27" i="1" l="1"/>
  <c r="C29" i="1" l="1"/>
  <c r="C20" i="1"/>
  <c r="C21" i="1" s="1"/>
  <c r="C30" i="1" l="1"/>
  <c r="C31" i="1" s="1"/>
  <c r="C33" i="1" s="1"/>
</calcChain>
</file>

<file path=xl/sharedStrings.xml><?xml version="1.0" encoding="utf-8"?>
<sst xmlns="http://schemas.openxmlformats.org/spreadsheetml/2006/main" count="102" uniqueCount="93">
  <si>
    <t>治験費用に関する契約書</t>
    <rPh sb="0" eb="2">
      <t>チケン</t>
    </rPh>
    <rPh sb="2" eb="4">
      <t>ヒヨウ</t>
    </rPh>
    <rPh sb="5" eb="6">
      <t>カン</t>
    </rPh>
    <rPh sb="8" eb="11">
      <t>ケイヤクショ</t>
    </rPh>
    <phoneticPr fontId="1"/>
  </si>
  <si>
    <t>記</t>
    <rPh sb="0" eb="1">
      <t>キ</t>
    </rPh>
    <phoneticPr fontId="1"/>
  </si>
  <si>
    <t>第２条（変動費）</t>
    <rPh sb="0" eb="1">
      <t>ダイ</t>
    </rPh>
    <rPh sb="2" eb="3">
      <t>ジョウ</t>
    </rPh>
    <rPh sb="4" eb="6">
      <t>ヘンドウ</t>
    </rPh>
    <rPh sb="6" eb="7">
      <t>ヒ</t>
    </rPh>
    <phoneticPr fontId="1"/>
  </si>
  <si>
    <t>Ｂ）本治験に要する治験薬管理費の明細は次のとおりとし、進捗に応じて支払う。</t>
    <rPh sb="2" eb="3">
      <t>ホン</t>
    </rPh>
    <rPh sb="3" eb="5">
      <t>チケン</t>
    </rPh>
    <rPh sb="6" eb="7">
      <t>ヨウ</t>
    </rPh>
    <rPh sb="9" eb="11">
      <t>チケン</t>
    </rPh>
    <rPh sb="11" eb="12">
      <t>ヤク</t>
    </rPh>
    <rPh sb="12" eb="14">
      <t>カンリ</t>
    </rPh>
    <rPh sb="14" eb="15">
      <t>ヒ</t>
    </rPh>
    <rPh sb="16" eb="18">
      <t>メイサイ</t>
    </rPh>
    <rPh sb="19" eb="20">
      <t>ツギ</t>
    </rPh>
    <rPh sb="27" eb="29">
      <t>シンチョク</t>
    </rPh>
    <rPh sb="30" eb="31">
      <t>オウ</t>
    </rPh>
    <rPh sb="33" eb="35">
      <t>シハラ</t>
    </rPh>
    <phoneticPr fontId="1"/>
  </si>
  <si>
    <t>第４条 （支払い方法）</t>
    <rPh sb="0" eb="1">
      <t>ダイ</t>
    </rPh>
    <rPh sb="2" eb="3">
      <t>ジョウ</t>
    </rPh>
    <rPh sb="5" eb="7">
      <t>シハラ</t>
    </rPh>
    <rPh sb="8" eb="10">
      <t>ホウホウ</t>
    </rPh>
    <phoneticPr fontId="1"/>
  </si>
  <si>
    <t>第５条 （協議）</t>
    <rPh sb="0" eb="1">
      <t>ダイ</t>
    </rPh>
    <rPh sb="2" eb="3">
      <t>ジョウ</t>
    </rPh>
    <rPh sb="5" eb="7">
      <t>キョウギ</t>
    </rPh>
    <phoneticPr fontId="1"/>
  </si>
  <si>
    <t xml:space="preserve"> 直接経費合計</t>
    <rPh sb="1" eb="3">
      <t>チョクセツ</t>
    </rPh>
    <rPh sb="3" eb="5">
      <t>ケイヒ</t>
    </rPh>
    <rPh sb="5" eb="7">
      <t>ゴウケイ</t>
    </rPh>
    <phoneticPr fontId="1"/>
  </si>
  <si>
    <t>第１条 （固定費）</t>
    <rPh sb="0" eb="1">
      <t>ダイ</t>
    </rPh>
    <rPh sb="2" eb="3">
      <t>ジョウ</t>
    </rPh>
    <rPh sb="5" eb="8">
      <t>コテイヒ</t>
    </rPh>
    <phoneticPr fontId="1"/>
  </si>
  <si>
    <t>　①審査料</t>
    <rPh sb="2" eb="4">
      <t>シンサ</t>
    </rPh>
    <rPh sb="4" eb="5">
      <t>リョウ</t>
    </rPh>
    <phoneticPr fontId="1"/>
  </si>
  <si>
    <t>　④治験薬管理　準備費</t>
    <rPh sb="2" eb="4">
      <t>チケン</t>
    </rPh>
    <rPh sb="4" eb="5">
      <t>ヤク</t>
    </rPh>
    <rPh sb="5" eb="7">
      <t>カンリ</t>
    </rPh>
    <rPh sb="8" eb="10">
      <t>ジュンビ</t>
    </rPh>
    <rPh sb="10" eb="11">
      <t>ヒ</t>
    </rPh>
    <phoneticPr fontId="1"/>
  </si>
  <si>
    <t>　⑤管理経費</t>
    <rPh sb="2" eb="4">
      <t>カンリ</t>
    </rPh>
    <rPh sb="4" eb="6">
      <t>ケイヒ</t>
    </rPh>
    <phoneticPr fontId="1"/>
  </si>
  <si>
    <t>　①文書保管料</t>
    <rPh sb="2" eb="4">
      <t>ブンショ</t>
    </rPh>
    <rPh sb="4" eb="6">
      <t>ホカン</t>
    </rPh>
    <rPh sb="6" eb="7">
      <t>リョウ</t>
    </rPh>
    <phoneticPr fontId="1"/>
  </si>
  <si>
    <t>　②運送料</t>
    <rPh sb="2" eb="4">
      <t>ウンソウ</t>
    </rPh>
    <rPh sb="4" eb="5">
      <t>リョウ</t>
    </rPh>
    <phoneticPr fontId="1"/>
  </si>
  <si>
    <t>　③専用保管箱</t>
    <rPh sb="2" eb="4">
      <t>センヨウ</t>
    </rPh>
    <rPh sb="4" eb="6">
      <t>ホカン</t>
    </rPh>
    <rPh sb="6" eb="7">
      <t>バコ</t>
    </rPh>
    <phoneticPr fontId="1"/>
  </si>
  <si>
    <t>　④管理経費</t>
    <rPh sb="2" eb="4">
      <t>カンリ</t>
    </rPh>
    <rPh sb="4" eb="6">
      <t>ケイヒ</t>
    </rPh>
    <phoneticPr fontId="1"/>
  </si>
  <si>
    <t xml:space="preserve"> 直接経費</t>
    <rPh sb="1" eb="3">
      <t>チョクセツ</t>
    </rPh>
    <rPh sb="3" eb="5">
      <t>ケイヒ</t>
    </rPh>
    <phoneticPr fontId="1"/>
  </si>
  <si>
    <t xml:space="preserve"> 間接経費　</t>
    <rPh sb="1" eb="3">
      <t>カンセツ</t>
    </rPh>
    <rPh sb="3" eb="5">
      <t>ケイヒ</t>
    </rPh>
    <phoneticPr fontId="1"/>
  </si>
  <si>
    <t xml:space="preserve"> ①審査料</t>
    <rPh sb="2" eb="4">
      <t>シンサ</t>
    </rPh>
    <rPh sb="4" eb="5">
      <t>リョウ</t>
    </rPh>
    <phoneticPr fontId="1"/>
  </si>
  <si>
    <t xml:space="preserve"> ②事務経費</t>
    <rPh sb="2" eb="4">
      <t>ジム</t>
    </rPh>
    <rPh sb="4" eb="6">
      <t>ケイヒ</t>
    </rPh>
    <phoneticPr fontId="1"/>
  </si>
  <si>
    <t xml:space="preserve"> ⑤管理経費</t>
    <rPh sb="2" eb="4">
      <t>カンリ</t>
    </rPh>
    <rPh sb="4" eb="6">
      <t>ケイヒ</t>
    </rPh>
    <phoneticPr fontId="1"/>
  </si>
  <si>
    <t xml:space="preserve"> ① ＋ ② ＋ ③ ＋ ④</t>
    <phoneticPr fontId="1"/>
  </si>
  <si>
    <t xml:space="preserve"> ①治験薬管理費</t>
    <rPh sb="2" eb="4">
      <t>チケン</t>
    </rPh>
    <rPh sb="4" eb="5">
      <t>ヤク</t>
    </rPh>
    <rPh sb="5" eb="7">
      <t>カンリ</t>
    </rPh>
    <rPh sb="7" eb="8">
      <t>ヒ</t>
    </rPh>
    <phoneticPr fontId="1"/>
  </si>
  <si>
    <t xml:space="preserve"> ②管理経費</t>
    <rPh sb="2" eb="4">
      <t>カンリ</t>
    </rPh>
    <rPh sb="4" eb="6">
      <t>ケイヒ</t>
    </rPh>
    <phoneticPr fontId="1"/>
  </si>
  <si>
    <t xml:space="preserve"> 治験審査委員会における継続審査料。</t>
    <rPh sb="1" eb="3">
      <t>チケン</t>
    </rPh>
    <rPh sb="3" eb="5">
      <t>シンサ</t>
    </rPh>
    <rPh sb="5" eb="8">
      <t>イインカイ</t>
    </rPh>
    <rPh sb="12" eb="14">
      <t>ケイゾク</t>
    </rPh>
    <rPh sb="14" eb="16">
      <t>シンサ</t>
    </rPh>
    <rPh sb="16" eb="17">
      <t>リョウ</t>
    </rPh>
    <phoneticPr fontId="1"/>
  </si>
  <si>
    <t xml:space="preserve"> ① × 35％</t>
    <phoneticPr fontId="1"/>
  </si>
  <si>
    <t xml:space="preserve"> 治験審査委員会における初回審査料。</t>
    <rPh sb="1" eb="3">
      <t>チケン</t>
    </rPh>
    <rPh sb="3" eb="5">
      <t>シンサ</t>
    </rPh>
    <rPh sb="5" eb="8">
      <t>イインカイ</t>
    </rPh>
    <rPh sb="12" eb="14">
      <t>ショカイ</t>
    </rPh>
    <rPh sb="14" eb="16">
      <t>シンサ</t>
    </rPh>
    <rPh sb="16" eb="17">
      <t>リョウ</t>
    </rPh>
    <phoneticPr fontId="1"/>
  </si>
  <si>
    <t xml:space="preserve"> 支払額のうち本治験に対応するものとして推定した金額。</t>
    <rPh sb="1" eb="3">
      <t>シハライ</t>
    </rPh>
    <rPh sb="3" eb="4">
      <t>ガク</t>
    </rPh>
    <rPh sb="7" eb="8">
      <t>ホン</t>
    </rPh>
    <rPh sb="8" eb="10">
      <t>チケン</t>
    </rPh>
    <rPh sb="11" eb="13">
      <t>タイオウ</t>
    </rPh>
    <rPh sb="20" eb="22">
      <t>スイテイ</t>
    </rPh>
    <rPh sb="24" eb="26">
      <t>キンガク</t>
    </rPh>
    <phoneticPr fontId="1"/>
  </si>
  <si>
    <t xml:space="preserve"> 本治験に相当する経費分として推定した金額。</t>
    <rPh sb="1" eb="2">
      <t>ホン</t>
    </rPh>
    <rPh sb="2" eb="4">
      <t>チケン</t>
    </rPh>
    <rPh sb="5" eb="7">
      <t>ソウトウ</t>
    </rPh>
    <rPh sb="9" eb="11">
      <t>ケイヒ</t>
    </rPh>
    <rPh sb="11" eb="12">
      <t>ブン</t>
    </rPh>
    <rPh sb="15" eb="17">
      <t>スイテイ</t>
    </rPh>
    <rPh sb="19" eb="21">
      <t>キンガク</t>
    </rPh>
    <phoneticPr fontId="1"/>
  </si>
  <si>
    <t xml:space="preserve"> 治験薬の保存・管理に要する準備費用。</t>
    <rPh sb="1" eb="3">
      <t>チケン</t>
    </rPh>
    <rPh sb="3" eb="4">
      <t>ヤク</t>
    </rPh>
    <rPh sb="5" eb="7">
      <t>ホゾン</t>
    </rPh>
    <rPh sb="8" eb="10">
      <t>カンリ</t>
    </rPh>
    <rPh sb="11" eb="12">
      <t>ヨウ</t>
    </rPh>
    <rPh sb="14" eb="16">
      <t>ジュンビ</t>
    </rPh>
    <rPh sb="16" eb="18">
      <t>ヒヨウ</t>
    </rPh>
    <phoneticPr fontId="1"/>
  </si>
  <si>
    <t xml:space="preserve"> ④テスト画像提供費
　（テスト画像が必要時）</t>
    <rPh sb="5" eb="7">
      <t>ガゾウ</t>
    </rPh>
    <rPh sb="7" eb="9">
      <t>テイキョウ</t>
    </rPh>
    <rPh sb="9" eb="10">
      <t>ヒ</t>
    </rPh>
    <rPh sb="16" eb="18">
      <t>ガゾウ</t>
    </rPh>
    <rPh sb="19" eb="21">
      <t>ヒツヨウ</t>
    </rPh>
    <rPh sb="21" eb="22">
      <t>ジ</t>
    </rPh>
    <phoneticPr fontId="1"/>
  </si>
  <si>
    <t xml:space="preserve"> ③他科研究費
　（他科の協力が必要時）</t>
    <rPh sb="2" eb="3">
      <t>タ</t>
    </rPh>
    <rPh sb="3" eb="4">
      <t>カ</t>
    </rPh>
    <rPh sb="4" eb="7">
      <t>ケンキュウヒ</t>
    </rPh>
    <rPh sb="10" eb="11">
      <t>タ</t>
    </rPh>
    <rPh sb="11" eb="12">
      <t>カ</t>
    </rPh>
    <rPh sb="13" eb="15">
      <t>キョウリョク</t>
    </rPh>
    <rPh sb="16" eb="18">
      <t>ヒツヨウ</t>
    </rPh>
    <rPh sb="18" eb="19">
      <t>ジ</t>
    </rPh>
    <phoneticPr fontId="1"/>
  </si>
  <si>
    <t xml:space="preserve"> 　① ＋ ② ＋ ③ ＋ ④ ＋ ⑤</t>
    <phoneticPr fontId="1"/>
  </si>
  <si>
    <t>　直接経費</t>
    <rPh sb="1" eb="3">
      <t>チョクセツ</t>
    </rPh>
    <rPh sb="3" eb="5">
      <t>ケイヒ</t>
    </rPh>
    <phoneticPr fontId="1"/>
  </si>
  <si>
    <t xml:space="preserve">  間接経費</t>
    <rPh sb="2" eb="4">
      <t>カンセツ</t>
    </rPh>
    <rPh sb="4" eb="6">
      <t>ケイヒ</t>
    </rPh>
    <phoneticPr fontId="1"/>
  </si>
  <si>
    <t>Ａ）本治験に要する変動費の明細は次のとおりとし、進捗に応じて支払う。</t>
    <rPh sb="2" eb="3">
      <t>ホン</t>
    </rPh>
    <rPh sb="3" eb="5">
      <t>チケン</t>
    </rPh>
    <rPh sb="6" eb="7">
      <t>ヨウ</t>
    </rPh>
    <rPh sb="9" eb="11">
      <t>ヘンドウ</t>
    </rPh>
    <rPh sb="11" eb="12">
      <t>ヒ</t>
    </rPh>
    <rPh sb="13" eb="15">
      <t>メイサイ</t>
    </rPh>
    <rPh sb="16" eb="17">
      <t>ツギ</t>
    </rPh>
    <rPh sb="24" eb="26">
      <t>シンチョク</t>
    </rPh>
    <rPh sb="27" eb="28">
      <t>オウ</t>
    </rPh>
    <rPh sb="30" eb="32">
      <t>シハラ</t>
    </rPh>
    <phoneticPr fontId="1"/>
  </si>
  <si>
    <t>　　※実施症例数：治験薬（プラセボも含む）を投与した症例とする。</t>
    <rPh sb="3" eb="5">
      <t>ジッシ</t>
    </rPh>
    <rPh sb="5" eb="7">
      <t>ショウレイ</t>
    </rPh>
    <rPh sb="7" eb="8">
      <t>スウ</t>
    </rPh>
    <rPh sb="9" eb="11">
      <t>チケン</t>
    </rPh>
    <rPh sb="11" eb="12">
      <t>ヤク</t>
    </rPh>
    <rPh sb="18" eb="19">
      <t>フク</t>
    </rPh>
    <rPh sb="22" eb="24">
      <t>トウヨ</t>
    </rPh>
    <rPh sb="26" eb="28">
      <t>ショウレイ</t>
    </rPh>
    <phoneticPr fontId="1"/>
  </si>
  <si>
    <t xml:space="preserve"> ① ＋ ② ＋ ③ ＋ ④ ＋ ⑤ </t>
    <phoneticPr fontId="1"/>
  </si>
  <si>
    <t>第３条（モニタリング及び監査費用）</t>
    <rPh sb="0" eb="1">
      <t>ダイ</t>
    </rPh>
    <rPh sb="2" eb="3">
      <t>ジョウ</t>
    </rPh>
    <rPh sb="10" eb="11">
      <t>オヨ</t>
    </rPh>
    <rPh sb="12" eb="14">
      <t>カンサ</t>
    </rPh>
    <rPh sb="14" eb="16">
      <t>ヒヨウ</t>
    </rPh>
    <phoneticPr fontId="1"/>
  </si>
  <si>
    <t>Ｂ） 文書保管料については、契約時に５年間（１箱分）の料金を算定し、契約時前払いとする。（返還しない）
     それ以上の保管期間および保管個数が変更となる場合は治験終了前に費用を算定する。</t>
    <rPh sb="3" eb="5">
      <t>ブンショ</t>
    </rPh>
    <rPh sb="5" eb="7">
      <t>ホカン</t>
    </rPh>
    <rPh sb="7" eb="8">
      <t>リョウ</t>
    </rPh>
    <rPh sb="14" eb="16">
      <t>ケイヤク</t>
    </rPh>
    <rPh sb="16" eb="17">
      <t>ジ</t>
    </rPh>
    <rPh sb="19" eb="20">
      <t>ネン</t>
    </rPh>
    <rPh sb="20" eb="21">
      <t>カン</t>
    </rPh>
    <rPh sb="23" eb="24">
      <t>ハコ</t>
    </rPh>
    <rPh sb="24" eb="25">
      <t>ブン</t>
    </rPh>
    <rPh sb="27" eb="29">
      <t>リョウキン</t>
    </rPh>
    <rPh sb="30" eb="32">
      <t>サンテイ</t>
    </rPh>
    <rPh sb="34" eb="36">
      <t>ケイヤク</t>
    </rPh>
    <rPh sb="36" eb="37">
      <t>ジ</t>
    </rPh>
    <rPh sb="37" eb="39">
      <t>マエバラ</t>
    </rPh>
    <rPh sb="45" eb="47">
      <t>ヘンカン</t>
    </rPh>
    <rPh sb="59" eb="61">
      <t>イジョウ</t>
    </rPh>
    <rPh sb="62" eb="64">
      <t>ホカン</t>
    </rPh>
    <rPh sb="64" eb="66">
      <t>キカン</t>
    </rPh>
    <rPh sb="69" eb="71">
      <t>ホカン</t>
    </rPh>
    <rPh sb="71" eb="73">
      <t>コスウ</t>
    </rPh>
    <rPh sb="74" eb="76">
      <t>ヘンコウ</t>
    </rPh>
    <rPh sb="79" eb="81">
      <t>バアイ</t>
    </rPh>
    <rPh sb="82" eb="84">
      <t>チケン</t>
    </rPh>
    <rPh sb="84" eb="86">
      <t>シュウリョウ</t>
    </rPh>
    <rPh sb="86" eb="87">
      <t>マエ</t>
    </rPh>
    <rPh sb="88" eb="90">
      <t>ヒヨウ</t>
    </rPh>
    <rPh sb="91" eb="93">
      <t>サンテイ</t>
    </rPh>
    <phoneticPr fontId="1"/>
  </si>
  <si>
    <t>Ｃ）審査料については、実施状況報告時（年１回）に費用を算定する。（返還しない）</t>
    <rPh sb="2" eb="4">
      <t>シンサ</t>
    </rPh>
    <rPh sb="4" eb="5">
      <t>リョウ</t>
    </rPh>
    <rPh sb="11" eb="13">
      <t>ジッシ</t>
    </rPh>
    <rPh sb="13" eb="15">
      <t>ジョウキョウ</t>
    </rPh>
    <rPh sb="15" eb="17">
      <t>ホウコク</t>
    </rPh>
    <rPh sb="17" eb="18">
      <t>ジ</t>
    </rPh>
    <rPh sb="19" eb="20">
      <t>ネン</t>
    </rPh>
    <rPh sb="21" eb="22">
      <t>カイ</t>
    </rPh>
    <rPh sb="24" eb="26">
      <t>ヒヨウ</t>
    </rPh>
    <rPh sb="27" eb="29">
      <t>サンテイ</t>
    </rPh>
    <rPh sb="33" eb="35">
      <t>ヘンカン</t>
    </rPh>
    <phoneticPr fontId="1"/>
  </si>
  <si>
    <t xml:space="preserve"> ②放射線科研究費
　（放射線科の協力が必要）</t>
    <rPh sb="2" eb="5">
      <t>ホウシャセン</t>
    </rPh>
    <rPh sb="5" eb="6">
      <t>カ</t>
    </rPh>
    <rPh sb="6" eb="9">
      <t>ケンキュウヒ</t>
    </rPh>
    <rPh sb="12" eb="15">
      <t>ホウシャセン</t>
    </rPh>
    <rPh sb="15" eb="16">
      <t>カ</t>
    </rPh>
    <rPh sb="17" eb="19">
      <t>キョウリョク</t>
    </rPh>
    <rPh sb="20" eb="22">
      <t>ヒツヨウ</t>
    </rPh>
    <phoneticPr fontId="1"/>
  </si>
  <si>
    <t xml:space="preserve">             本契約書の成立を証するため、本書２通を作成し、甲、乙各１通を所持する。</t>
    <rPh sb="13" eb="14">
      <t>ホン</t>
    </rPh>
    <rPh sb="14" eb="17">
      <t>ケイヤクショ</t>
    </rPh>
    <rPh sb="18" eb="20">
      <t>セイリツ</t>
    </rPh>
    <rPh sb="21" eb="22">
      <t>ショウ</t>
    </rPh>
    <rPh sb="27" eb="29">
      <t>ホンショ</t>
    </rPh>
    <rPh sb="30" eb="31">
      <t>ツウ</t>
    </rPh>
    <rPh sb="32" eb="34">
      <t>サクセイ</t>
    </rPh>
    <rPh sb="36" eb="37">
      <t>コウ</t>
    </rPh>
    <rPh sb="38" eb="39">
      <t>オツ</t>
    </rPh>
    <rPh sb="39" eb="40">
      <t>カク</t>
    </rPh>
    <rPh sb="41" eb="42">
      <t>ツウ</t>
    </rPh>
    <rPh sb="43" eb="45">
      <t>ショジ</t>
    </rPh>
    <phoneticPr fontId="1"/>
  </si>
  <si>
    <t xml:space="preserve">             西暦　　　　　　　　年　　　　　　月　　　　　　日</t>
    <rPh sb="13" eb="15">
      <t>セイレキ</t>
    </rPh>
    <rPh sb="23" eb="24">
      <t>ネン</t>
    </rPh>
    <rPh sb="30" eb="31">
      <t>ツキ</t>
    </rPh>
    <rPh sb="37" eb="38">
      <t>ヒ</t>
    </rPh>
    <phoneticPr fontId="1"/>
  </si>
  <si>
    <t>　　　　　                   甲　（治験受託者）　　 大阪府守口市文園町10番15号　　</t>
    <rPh sb="24" eb="25">
      <t>コウ</t>
    </rPh>
    <rPh sb="27" eb="29">
      <t>チケン</t>
    </rPh>
    <rPh sb="29" eb="32">
      <t>ジュタクシャ</t>
    </rPh>
    <rPh sb="36" eb="39">
      <t>オオサカフ</t>
    </rPh>
    <rPh sb="39" eb="42">
      <t>モリグチシ</t>
    </rPh>
    <rPh sb="42" eb="45">
      <t>フミゾノチョウ</t>
    </rPh>
    <rPh sb="47" eb="48">
      <t>バン</t>
    </rPh>
    <rPh sb="50" eb="51">
      <t>ゴウ</t>
    </rPh>
    <phoneticPr fontId="1"/>
  </si>
  <si>
    <t>　　　　   　                乙　（治験委託者）　　</t>
    <rPh sb="24" eb="25">
      <t>オツ</t>
    </rPh>
    <rPh sb="27" eb="29">
      <t>チケン</t>
    </rPh>
    <rPh sb="29" eb="32">
      <t>イタクシャ</t>
    </rPh>
    <phoneticPr fontId="1"/>
  </si>
  <si>
    <t xml:space="preserve"> 本治験に係る医師・看護師等の人件費及び建物・機器の減価償却費。
 直接経費　× 30％</t>
    <rPh sb="1" eb="2">
      <t>ホン</t>
    </rPh>
    <rPh sb="2" eb="4">
      <t>チケン</t>
    </rPh>
    <rPh sb="5" eb="6">
      <t>カカワ</t>
    </rPh>
    <rPh sb="7" eb="9">
      <t>イシ</t>
    </rPh>
    <rPh sb="10" eb="13">
      <t>カンゴシ</t>
    </rPh>
    <rPh sb="13" eb="14">
      <t>トウ</t>
    </rPh>
    <rPh sb="15" eb="18">
      <t>ジンケンヒ</t>
    </rPh>
    <rPh sb="18" eb="19">
      <t>オヨ</t>
    </rPh>
    <rPh sb="20" eb="22">
      <t>タテモノ</t>
    </rPh>
    <rPh sb="23" eb="25">
      <t>キキ</t>
    </rPh>
    <rPh sb="26" eb="28">
      <t>ゲンカ</t>
    </rPh>
    <rPh sb="28" eb="30">
      <t>ショウキャク</t>
    </rPh>
    <rPh sb="30" eb="31">
      <t>ヒ</t>
    </rPh>
    <rPh sb="34" eb="36">
      <t>チョクセツ</t>
    </rPh>
    <rPh sb="36" eb="38">
      <t>ケイヒ</t>
    </rPh>
    <phoneticPr fontId="1"/>
  </si>
  <si>
    <t xml:space="preserve"> 本治験に係る医師・看護師等の人件費及び建物・機器の減価償却費。
 直接経費 × 30％</t>
    <rPh sb="1" eb="2">
      <t>ホン</t>
    </rPh>
    <rPh sb="2" eb="4">
      <t>チケン</t>
    </rPh>
    <rPh sb="5" eb="6">
      <t>カカワ</t>
    </rPh>
    <rPh sb="7" eb="9">
      <t>イシ</t>
    </rPh>
    <rPh sb="10" eb="13">
      <t>カンゴシ</t>
    </rPh>
    <rPh sb="13" eb="14">
      <t>トウ</t>
    </rPh>
    <rPh sb="15" eb="18">
      <t>ジンケンヒ</t>
    </rPh>
    <rPh sb="18" eb="19">
      <t>オヨ</t>
    </rPh>
    <rPh sb="20" eb="22">
      <t>タテモノ</t>
    </rPh>
    <rPh sb="23" eb="25">
      <t>キキ</t>
    </rPh>
    <rPh sb="26" eb="28">
      <t>ゲンカ</t>
    </rPh>
    <rPh sb="28" eb="30">
      <t>ショウキャク</t>
    </rPh>
    <rPh sb="30" eb="31">
      <t>ヒ</t>
    </rPh>
    <rPh sb="34" eb="36">
      <t>チョクセツ</t>
    </rPh>
    <rPh sb="36" eb="38">
      <t>ケイヒ</t>
    </rPh>
    <phoneticPr fontId="1"/>
  </si>
  <si>
    <t xml:space="preserve"> ①研究費　（医局分）</t>
    <rPh sb="2" eb="5">
      <t>ケンキュウヒ</t>
    </rPh>
    <rPh sb="7" eb="9">
      <t>イキョク</t>
    </rPh>
    <rPh sb="9" eb="10">
      <t>ブン</t>
    </rPh>
    <phoneticPr fontId="1"/>
  </si>
  <si>
    <t xml:space="preserve"> 病院事務管理課・経理部・購買部の人件費等。
 ① × 35％</t>
    <rPh sb="1" eb="3">
      <t>ビョウイン</t>
    </rPh>
    <rPh sb="3" eb="5">
      <t>ジム</t>
    </rPh>
    <rPh sb="5" eb="7">
      <t>カンリ</t>
    </rPh>
    <rPh sb="7" eb="8">
      <t>カ</t>
    </rPh>
    <rPh sb="9" eb="12">
      <t>ケイリブ</t>
    </rPh>
    <rPh sb="13" eb="15">
      <t>コウバイ</t>
    </rPh>
    <rPh sb="15" eb="16">
      <t>ブ</t>
    </rPh>
    <rPh sb="17" eb="19">
      <t>ジンケン</t>
    </rPh>
    <rPh sb="19" eb="20">
      <t>ヒ</t>
    </rPh>
    <rPh sb="20" eb="21">
      <t>トウ</t>
    </rPh>
    <phoneticPr fontId="1"/>
  </si>
  <si>
    <r>
      <t xml:space="preserve"> 病院事務管理課・経理部・購買部の人件費及び税金等。
 （① ＋ ② ＋ ③ ＋ ④）　×　35％       　　</t>
    </r>
    <r>
      <rPr>
        <sz val="11"/>
        <color theme="1"/>
        <rFont val="ＭＳ Ｐ明朝"/>
        <family val="1"/>
        <charset val="128"/>
      </rPr>
      <t xml:space="preserve">  ※薬剤部の渉外・調整費を含む。</t>
    </r>
    <r>
      <rPr>
        <sz val="12"/>
        <color theme="1"/>
        <rFont val="ＭＳ Ｐ明朝"/>
        <family val="1"/>
        <charset val="128"/>
      </rPr>
      <t xml:space="preserve">   </t>
    </r>
    <rPh sb="1" eb="3">
      <t>ビョウイン</t>
    </rPh>
    <rPh sb="3" eb="5">
      <t>ジム</t>
    </rPh>
    <rPh sb="5" eb="8">
      <t>カンリカ</t>
    </rPh>
    <rPh sb="9" eb="12">
      <t>ケイリブ</t>
    </rPh>
    <rPh sb="13" eb="15">
      <t>コウバイ</t>
    </rPh>
    <rPh sb="15" eb="16">
      <t>ブ</t>
    </rPh>
    <rPh sb="17" eb="19">
      <t>ジンケン</t>
    </rPh>
    <rPh sb="19" eb="20">
      <t>ヒ</t>
    </rPh>
    <rPh sb="20" eb="21">
      <t>オヨ</t>
    </rPh>
    <rPh sb="22" eb="24">
      <t>ゼイキン</t>
    </rPh>
    <rPh sb="24" eb="25">
      <t>トウ</t>
    </rPh>
    <phoneticPr fontId="1"/>
  </si>
  <si>
    <t>　②治験審査委員会外部
　　 委員の審査指導料</t>
    <rPh sb="2" eb="4">
      <t>チケン</t>
    </rPh>
    <rPh sb="4" eb="6">
      <t>シンサ</t>
    </rPh>
    <rPh sb="6" eb="9">
      <t>イインカイ</t>
    </rPh>
    <rPh sb="9" eb="11">
      <t>ガイブ</t>
    </rPh>
    <rPh sb="15" eb="17">
      <t>イイン</t>
    </rPh>
    <rPh sb="18" eb="20">
      <t>シンサ</t>
    </rPh>
    <rPh sb="20" eb="22">
      <t>シドウ</t>
    </rPh>
    <rPh sb="22" eb="23">
      <t>リョウ</t>
    </rPh>
    <phoneticPr fontId="1"/>
  </si>
  <si>
    <t>　③治験業務に従事する　　　　　　　　　　　　　　　
　　 事務職員の賃金</t>
    <rPh sb="2" eb="4">
      <t>チケン</t>
    </rPh>
    <rPh sb="4" eb="6">
      <t>ギョウム</t>
    </rPh>
    <rPh sb="7" eb="9">
      <t>ジュウジ</t>
    </rPh>
    <rPh sb="30" eb="32">
      <t>ジム</t>
    </rPh>
    <rPh sb="32" eb="34">
      <t>ショクイン</t>
    </rPh>
    <rPh sb="35" eb="37">
      <t>チンギン</t>
    </rPh>
    <phoneticPr fontId="1"/>
  </si>
  <si>
    <r>
      <t xml:space="preserve"> </t>
    </r>
    <r>
      <rPr>
        <sz val="12"/>
        <color theme="1"/>
        <rFont val="ＭＳ Ｐ明朝"/>
        <family val="1"/>
        <charset val="128"/>
      </rPr>
      <t>間接経費</t>
    </r>
    <rPh sb="1" eb="2">
      <t>アイダ</t>
    </rPh>
    <rPh sb="2" eb="3">
      <t>セッ</t>
    </rPh>
    <rPh sb="3" eb="4">
      <t>ヘ</t>
    </rPh>
    <rPh sb="4" eb="5">
      <t>ヒ</t>
    </rPh>
    <phoneticPr fontId="1"/>
  </si>
  <si>
    <t>　　　　　　　　　　　　　　　　　 　                     関西医科大学総合医療センター</t>
    <rPh sb="40" eb="50">
      <t>カンサイイカダイガクソウゴウイリョウ</t>
    </rPh>
    <phoneticPr fontId="1"/>
  </si>
  <si>
    <r>
      <t xml:space="preserve"> 病院事務管理課・経理部・購買部の人件費等。
　（① ＋ ② ＋ ③）　×  ３５％　　　　　</t>
    </r>
    <r>
      <rPr>
        <sz val="11"/>
        <color theme="1"/>
        <rFont val="ＭＳ Ｐ明朝"/>
        <family val="1"/>
        <charset val="128"/>
      </rPr>
      <t>　＊各部署の渉外・調整費を含む。</t>
    </r>
    <rPh sb="1" eb="3">
      <t>ビョウイン</t>
    </rPh>
    <rPh sb="3" eb="5">
      <t>ジム</t>
    </rPh>
    <rPh sb="5" eb="8">
      <t>カンリカ</t>
    </rPh>
    <rPh sb="9" eb="12">
      <t>ケイリブ</t>
    </rPh>
    <rPh sb="13" eb="15">
      <t>コウバイ</t>
    </rPh>
    <rPh sb="15" eb="16">
      <t>ブ</t>
    </rPh>
    <rPh sb="17" eb="19">
      <t>ジンケン</t>
    </rPh>
    <rPh sb="19" eb="20">
      <t>ヒ</t>
    </rPh>
    <rPh sb="20" eb="21">
      <t>トウ</t>
    </rPh>
    <phoneticPr fontId="1"/>
  </si>
  <si>
    <r>
      <t>（治験受託者）　</t>
    </r>
    <r>
      <rPr>
        <u/>
        <sz val="14"/>
        <color theme="1"/>
        <rFont val="ＭＳ Ｐ明朝"/>
        <family val="1"/>
        <charset val="128"/>
      </rPr>
      <t>関西医科大学総合医療センター　　</t>
    </r>
    <r>
      <rPr>
        <sz val="14"/>
        <color theme="1"/>
        <rFont val="ＭＳ Ｐ明朝"/>
        <family val="1"/>
        <charset val="128"/>
      </rPr>
      <t>(以下、「甲」という)と、</t>
    </r>
    <rPh sb="1" eb="3">
      <t>チケン</t>
    </rPh>
    <rPh sb="3" eb="6">
      <t>ジュタクシャ</t>
    </rPh>
    <rPh sb="8" eb="10">
      <t>カンサイ</t>
    </rPh>
    <rPh sb="10" eb="12">
      <t>イカ</t>
    </rPh>
    <rPh sb="12" eb="14">
      <t>ダイガク</t>
    </rPh>
    <rPh sb="14" eb="16">
      <t>ソウゴウ</t>
    </rPh>
    <rPh sb="16" eb="18">
      <t>イリョウ</t>
    </rPh>
    <rPh sb="25" eb="27">
      <t>イカ</t>
    </rPh>
    <rPh sb="29" eb="30">
      <t>コウ</t>
    </rPh>
    <phoneticPr fontId="1"/>
  </si>
  <si>
    <r>
      <t>（治験委託者）　</t>
    </r>
    <r>
      <rPr>
        <u/>
        <sz val="14"/>
        <color theme="1"/>
        <rFont val="ＭＳ Ｐ明朝"/>
        <family val="1"/>
        <charset val="128"/>
      </rPr>
      <t>　　　　　　　　　　　　　　　　　　　　　　 </t>
    </r>
    <r>
      <rPr>
        <sz val="14"/>
        <color theme="1"/>
        <rFont val="ＭＳ Ｐ明朝"/>
        <family val="1"/>
        <charset val="128"/>
      </rPr>
      <t>(以下、「乙」という）とは、下記治験の実施にあたり
　　　　　　　　（以下、本治験という） 本治験に要する費用を次のとおりとし、契約を締結する。</t>
    </r>
    <rPh sb="3" eb="4">
      <t>イ</t>
    </rPh>
    <rPh sb="36" eb="37">
      <t>オツ</t>
    </rPh>
    <rPh sb="45" eb="47">
      <t>カキ</t>
    </rPh>
    <rPh sb="47" eb="49">
      <t>チケン</t>
    </rPh>
    <rPh sb="50" eb="52">
      <t>ジッシ</t>
    </rPh>
    <rPh sb="66" eb="68">
      <t>イカ</t>
    </rPh>
    <rPh sb="69" eb="70">
      <t>ホン</t>
    </rPh>
    <rPh sb="70" eb="72">
      <t>チケン</t>
    </rPh>
    <rPh sb="77" eb="78">
      <t>ホン</t>
    </rPh>
    <rPh sb="78" eb="80">
      <t>チケン</t>
    </rPh>
    <rPh sb="81" eb="82">
      <t>ヨウ</t>
    </rPh>
    <rPh sb="84" eb="86">
      <t>ヒヨウ</t>
    </rPh>
    <rPh sb="87" eb="88">
      <t>ツギ</t>
    </rPh>
    <rPh sb="95" eb="97">
      <t>ケイヤク</t>
    </rPh>
    <rPh sb="98" eb="100">
      <t>テイケツ</t>
    </rPh>
    <phoneticPr fontId="1"/>
  </si>
  <si>
    <t xml:space="preserve"> 本治験に係る関係要員（専従者を除く）の
 人件費及び建物・機器の減価償却費。
 （① ＋ ② ＋ ③ ＋ ④）× 35％                    </t>
    <rPh sb="1" eb="2">
      <t>ホン</t>
    </rPh>
    <rPh sb="2" eb="4">
      <t>チケン</t>
    </rPh>
    <rPh sb="5" eb="6">
      <t>カカワ</t>
    </rPh>
    <rPh sb="7" eb="9">
      <t>カンケイ</t>
    </rPh>
    <rPh sb="9" eb="11">
      <t>ヨウイン</t>
    </rPh>
    <rPh sb="12" eb="14">
      <t>センジュウ</t>
    </rPh>
    <rPh sb="14" eb="15">
      <t>シャ</t>
    </rPh>
    <rPh sb="16" eb="17">
      <t>ノゾ</t>
    </rPh>
    <rPh sb="22" eb="25">
      <t>ジンケンヒ</t>
    </rPh>
    <rPh sb="25" eb="26">
      <t>オヨ</t>
    </rPh>
    <rPh sb="27" eb="29">
      <t>タテモノ</t>
    </rPh>
    <rPh sb="30" eb="32">
      <t>キキ</t>
    </rPh>
    <rPh sb="33" eb="35">
      <t>ゲンカ</t>
    </rPh>
    <rPh sb="35" eb="37">
      <t>ショウキャク</t>
    </rPh>
    <rPh sb="37" eb="38">
      <t>ヒ</t>
    </rPh>
    <phoneticPr fontId="1"/>
  </si>
  <si>
    <t>　印</t>
  </si>
  <si>
    <t>病院長　　　　　　　杉浦　哲朗　　　　　　</t>
    <rPh sb="0" eb="2">
      <t>ビョウイン</t>
    </rPh>
    <rPh sb="2" eb="3">
      <t>チョウ</t>
    </rPh>
    <rPh sb="10" eb="12">
      <t>スギウラ</t>
    </rPh>
    <rPh sb="13" eb="15">
      <t>テツロウ</t>
    </rPh>
    <phoneticPr fontId="1"/>
  </si>
  <si>
    <t>代表取締役社長　　　　　　　　　　　　　　　　</t>
    <rPh sb="0" eb="2">
      <t>ダイヒョウ</t>
    </rPh>
    <rPh sb="2" eb="5">
      <t>トリシマリヤク</t>
    </rPh>
    <rPh sb="5" eb="7">
      <t>シャチョウ</t>
    </rPh>
    <phoneticPr fontId="1"/>
  </si>
  <si>
    <t xml:space="preserve"> 変動費Ｂ　合計金額</t>
    <rPh sb="1" eb="3">
      <t>ヘンドウ</t>
    </rPh>
    <rPh sb="3" eb="4">
      <t>ヒ</t>
    </rPh>
    <rPh sb="6" eb="8">
      <t>ゴウケイ</t>
    </rPh>
    <rPh sb="8" eb="10">
      <t>キンガク</t>
    </rPh>
    <phoneticPr fontId="1"/>
  </si>
  <si>
    <t xml:space="preserve"> 変動費Ａ　合計金額</t>
    <rPh sb="1" eb="3">
      <t>ヘンドウ</t>
    </rPh>
    <rPh sb="3" eb="4">
      <t>ヒ</t>
    </rPh>
    <rPh sb="6" eb="8">
      <t>ゴウケイ</t>
    </rPh>
    <rPh sb="8" eb="10">
      <t>キンガク</t>
    </rPh>
    <phoneticPr fontId="1"/>
  </si>
  <si>
    <t xml:space="preserve"> 変動費Ｃ　合計金額</t>
    <rPh sb="1" eb="3">
      <t>ヘンドウ</t>
    </rPh>
    <rPh sb="3" eb="4">
      <t>ヒ</t>
    </rPh>
    <rPh sb="6" eb="8">
      <t>ゴウケイ</t>
    </rPh>
    <rPh sb="8" eb="10">
      <t>キンガク</t>
    </rPh>
    <phoneticPr fontId="1"/>
  </si>
  <si>
    <t xml:space="preserve"> 文書保管個数（１個）×文書保管月数（200円／月×12か月）
 × 文書保管年数（５年）</t>
    <rPh sb="1" eb="3">
      <t>ブンショ</t>
    </rPh>
    <rPh sb="3" eb="5">
      <t>ホカン</t>
    </rPh>
    <rPh sb="5" eb="7">
      <t>コスウ</t>
    </rPh>
    <rPh sb="9" eb="10">
      <t>コ</t>
    </rPh>
    <rPh sb="12" eb="14">
      <t>ブンショ</t>
    </rPh>
    <rPh sb="14" eb="16">
      <t>ホカン</t>
    </rPh>
    <rPh sb="16" eb="18">
      <t>ゲッスウ</t>
    </rPh>
    <rPh sb="22" eb="23">
      <t>エン</t>
    </rPh>
    <rPh sb="24" eb="25">
      <t>ツキ</t>
    </rPh>
    <rPh sb="29" eb="30">
      <t>ゲツ</t>
    </rPh>
    <rPh sb="35" eb="37">
      <t>ブンショ</t>
    </rPh>
    <rPh sb="37" eb="39">
      <t>ホカン</t>
    </rPh>
    <rPh sb="39" eb="41">
      <t>ネンスウ</t>
    </rPh>
    <rPh sb="43" eb="44">
      <t>ネン</t>
    </rPh>
    <phoneticPr fontId="1"/>
  </si>
  <si>
    <t xml:space="preserve">  300円/ 1 箱</t>
    <rPh sb="5" eb="6">
      <t>エン</t>
    </rPh>
    <rPh sb="10" eb="11">
      <t>ハコ</t>
    </rPh>
    <phoneticPr fontId="1"/>
  </si>
  <si>
    <r>
      <t xml:space="preserve"> 1,500円　（基本片道料金）×往復（２回）
 </t>
    </r>
    <r>
      <rPr>
        <sz val="11"/>
        <color theme="1"/>
        <rFont val="ＭＳ Ｐ明朝"/>
        <family val="1"/>
        <charset val="128"/>
      </rPr>
      <t>※保管時および廃棄時の送料。
 ※保管期間途中での閲覧時には、別途、運送料等が発生致します。</t>
    </r>
    <rPh sb="6" eb="7">
      <t>エン</t>
    </rPh>
    <rPh sb="9" eb="11">
      <t>キホン</t>
    </rPh>
    <rPh sb="11" eb="13">
      <t>カタミチ</t>
    </rPh>
    <rPh sb="13" eb="15">
      <t>リョウキン</t>
    </rPh>
    <rPh sb="17" eb="19">
      <t>オウフク</t>
    </rPh>
    <rPh sb="21" eb="22">
      <t>カイ</t>
    </rPh>
    <rPh sb="26" eb="28">
      <t>ホカン</t>
    </rPh>
    <rPh sb="28" eb="29">
      <t>ジ</t>
    </rPh>
    <rPh sb="32" eb="34">
      <t>ハイキ</t>
    </rPh>
    <rPh sb="34" eb="35">
      <t>ジ</t>
    </rPh>
    <rPh sb="36" eb="38">
      <t>ソウリョウ</t>
    </rPh>
    <rPh sb="42" eb="44">
      <t>ホカン</t>
    </rPh>
    <rPh sb="44" eb="46">
      <t>キカン</t>
    </rPh>
    <rPh sb="46" eb="48">
      <t>トチュウ</t>
    </rPh>
    <rPh sb="50" eb="52">
      <t>エツラン</t>
    </rPh>
    <rPh sb="52" eb="53">
      <t>ジ</t>
    </rPh>
    <rPh sb="56" eb="58">
      <t>ベット</t>
    </rPh>
    <rPh sb="59" eb="61">
      <t>ウンソウ</t>
    </rPh>
    <rPh sb="61" eb="62">
      <t>リョウ</t>
    </rPh>
    <rPh sb="62" eb="63">
      <t>トウ</t>
    </rPh>
    <rPh sb="64" eb="66">
      <t>ハッセイ</t>
    </rPh>
    <rPh sb="66" eb="67">
      <t>イタ</t>
    </rPh>
    <phoneticPr fontId="1"/>
  </si>
  <si>
    <r>
      <t xml:space="preserve"> 治験薬の保存・管理に要する経費。
 係数* × 1,000 円× 実施症例数     </t>
    </r>
    <r>
      <rPr>
        <sz val="11"/>
        <color theme="1"/>
        <rFont val="ＭＳ Ｐ明朝"/>
        <family val="1"/>
        <charset val="128"/>
      </rPr>
      <t xml:space="preserve"> *係数表別紙</t>
    </r>
    <rPh sb="1" eb="3">
      <t>チケン</t>
    </rPh>
    <rPh sb="3" eb="4">
      <t>ヤク</t>
    </rPh>
    <rPh sb="5" eb="7">
      <t>ホゾン</t>
    </rPh>
    <rPh sb="8" eb="10">
      <t>カンリ</t>
    </rPh>
    <rPh sb="11" eb="12">
      <t>ヨウ</t>
    </rPh>
    <rPh sb="14" eb="16">
      <t>ケイヒ</t>
    </rPh>
    <rPh sb="19" eb="21">
      <t>ケイスウ</t>
    </rPh>
    <rPh sb="31" eb="32">
      <t>エン</t>
    </rPh>
    <rPh sb="34" eb="36">
      <t>ジッシ</t>
    </rPh>
    <rPh sb="36" eb="38">
      <t>ショウレイ</t>
    </rPh>
    <rPh sb="38" eb="39">
      <t>スウ</t>
    </rPh>
    <rPh sb="46" eb="48">
      <t>ケイスウ</t>
    </rPh>
    <rPh sb="48" eb="49">
      <t>ヒョウ</t>
    </rPh>
    <rPh sb="49" eb="51">
      <t>ベッシ</t>
    </rPh>
    <phoneticPr fontId="1"/>
  </si>
  <si>
    <t xml:space="preserve"> 関西医科大学総合医療センターのポイント表に基づく。
 ポイント数（　）×　6,000円　×　回数</t>
    <rPh sb="1" eb="3">
      <t>カンサイ</t>
    </rPh>
    <rPh sb="3" eb="5">
      <t>イカ</t>
    </rPh>
    <rPh sb="5" eb="6">
      <t>ダイ</t>
    </rPh>
    <rPh sb="6" eb="7">
      <t>ガク</t>
    </rPh>
    <rPh sb="7" eb="9">
      <t>ソウゴウ</t>
    </rPh>
    <rPh sb="9" eb="11">
      <t>イリョウ</t>
    </rPh>
    <rPh sb="20" eb="21">
      <t>ヒョウ</t>
    </rPh>
    <rPh sb="22" eb="23">
      <t>モト</t>
    </rPh>
    <rPh sb="32" eb="33">
      <t>スウ</t>
    </rPh>
    <rPh sb="43" eb="44">
      <t>エン</t>
    </rPh>
    <rPh sb="47" eb="49">
      <t>カイスウ</t>
    </rPh>
    <phoneticPr fontId="1"/>
  </si>
  <si>
    <t xml:space="preserve"> 関西医科大学総合医療センターのポイント表に基づく。
 ポイント数（　）×　6,000円　　×　実施症例数
（製造販売後臨床試験は0.8を乗じる）</t>
    <rPh sb="1" eb="3">
      <t>カンサイ</t>
    </rPh>
    <rPh sb="3" eb="5">
      <t>イカ</t>
    </rPh>
    <rPh sb="5" eb="7">
      <t>ダイガク</t>
    </rPh>
    <rPh sb="7" eb="9">
      <t>ソウゴウ</t>
    </rPh>
    <rPh sb="9" eb="11">
      <t>イリョウ</t>
    </rPh>
    <rPh sb="20" eb="21">
      <t>ヒョウ</t>
    </rPh>
    <rPh sb="22" eb="23">
      <t>モト</t>
    </rPh>
    <rPh sb="32" eb="33">
      <t>スウ</t>
    </rPh>
    <rPh sb="43" eb="44">
      <t>エン</t>
    </rPh>
    <rPh sb="48" eb="50">
      <t>ジッシ</t>
    </rPh>
    <rPh sb="50" eb="52">
      <t>ショウレイ</t>
    </rPh>
    <rPh sb="52" eb="53">
      <t>スウ</t>
    </rPh>
    <rPh sb="55" eb="57">
      <t>セイゾウ</t>
    </rPh>
    <rPh sb="57" eb="59">
      <t>ハンバイ</t>
    </rPh>
    <rPh sb="59" eb="60">
      <t>ゴ</t>
    </rPh>
    <rPh sb="60" eb="62">
      <t>リンショウ</t>
    </rPh>
    <rPh sb="62" eb="64">
      <t>シケン</t>
    </rPh>
    <rPh sb="69" eb="70">
      <t>ジョウ</t>
    </rPh>
    <phoneticPr fontId="1"/>
  </si>
  <si>
    <t xml:space="preserve"> 関西医科大学総合医療センターのポイント表に基づく。
 ポイント数（　）×　6,000円　　×　実施症例数
（製造販売後臨床試験は0.8を乗じる）</t>
    <rPh sb="1" eb="3">
      <t>カンサイ</t>
    </rPh>
    <rPh sb="3" eb="5">
      <t>イカ</t>
    </rPh>
    <rPh sb="5" eb="6">
      <t>ダイ</t>
    </rPh>
    <rPh sb="6" eb="7">
      <t>ガク</t>
    </rPh>
    <rPh sb="7" eb="9">
      <t>ソウゴウ</t>
    </rPh>
    <rPh sb="9" eb="11">
      <t>イリョウ</t>
    </rPh>
    <rPh sb="20" eb="21">
      <t>ヒョウ</t>
    </rPh>
    <rPh sb="22" eb="23">
      <t>モト</t>
    </rPh>
    <rPh sb="32" eb="33">
      <t>スウ</t>
    </rPh>
    <rPh sb="43" eb="44">
      <t>エン</t>
    </rPh>
    <rPh sb="48" eb="50">
      <t>ジッシ</t>
    </rPh>
    <rPh sb="50" eb="52">
      <t>ショウレイ</t>
    </rPh>
    <rPh sb="52" eb="53">
      <t>スウ</t>
    </rPh>
    <rPh sb="55" eb="57">
      <t>セイゾウ</t>
    </rPh>
    <rPh sb="57" eb="59">
      <t>ハンバイ</t>
    </rPh>
    <rPh sb="59" eb="60">
      <t>ゴ</t>
    </rPh>
    <rPh sb="60" eb="62">
      <t>リンショウ</t>
    </rPh>
    <rPh sb="62" eb="64">
      <t>シケン</t>
    </rPh>
    <rPh sb="69" eb="70">
      <t>ジョウ</t>
    </rPh>
    <phoneticPr fontId="1"/>
  </si>
  <si>
    <t>１回（１日未満）につき ２2０,０００円 とする。（税込）</t>
    <rPh sb="1" eb="2">
      <t>カイ</t>
    </rPh>
    <rPh sb="4" eb="5">
      <t>ニチ</t>
    </rPh>
    <rPh sb="5" eb="7">
      <t>ミマン</t>
    </rPh>
    <rPh sb="19" eb="20">
      <t>エン</t>
    </rPh>
    <rPh sb="26" eb="28">
      <t>ゼイコミ</t>
    </rPh>
    <rPh sb="27" eb="28">
      <t>コ</t>
    </rPh>
    <phoneticPr fontId="1"/>
  </si>
  <si>
    <t>１時間につき １,１００円 （１時間未満は切り上げ）とする。（税込）</t>
    <rPh sb="1" eb="3">
      <t>ジカン</t>
    </rPh>
    <rPh sb="12" eb="13">
      <t>エン</t>
    </rPh>
    <rPh sb="16" eb="18">
      <t>ジカン</t>
    </rPh>
    <rPh sb="18" eb="20">
      <t>ミマン</t>
    </rPh>
    <rPh sb="21" eb="22">
      <t>キ</t>
    </rPh>
    <rPh sb="23" eb="24">
      <t>ア</t>
    </rPh>
    <phoneticPr fontId="1"/>
  </si>
  <si>
    <t xml:space="preserve">  固定費Ａ　合計金額 </t>
    <rPh sb="2" eb="4">
      <t>コテイ</t>
    </rPh>
    <rPh sb="4" eb="5">
      <t>ヒ</t>
    </rPh>
    <rPh sb="7" eb="9">
      <t>ゴウケイ</t>
    </rPh>
    <rPh sb="9" eb="11">
      <t>キンガク</t>
    </rPh>
    <phoneticPr fontId="1"/>
  </si>
  <si>
    <t>Ａ） 本治験に要する固定費の明細は次のとおりとし、契約時前払いとする。（返還しない）　</t>
    <rPh sb="3" eb="4">
      <t>ホン</t>
    </rPh>
    <rPh sb="4" eb="6">
      <t>チケン</t>
    </rPh>
    <rPh sb="7" eb="8">
      <t>ヨウ</t>
    </rPh>
    <rPh sb="10" eb="13">
      <t>コテイヒ</t>
    </rPh>
    <rPh sb="14" eb="16">
      <t>メイサイ</t>
    </rPh>
    <rPh sb="17" eb="18">
      <t>ツギ</t>
    </rPh>
    <rPh sb="25" eb="27">
      <t>ケイヤク</t>
    </rPh>
    <rPh sb="27" eb="28">
      <t>ジ</t>
    </rPh>
    <rPh sb="28" eb="30">
      <t>マエバラ</t>
    </rPh>
    <rPh sb="36" eb="38">
      <t>ヘンカン</t>
    </rPh>
    <phoneticPr fontId="1"/>
  </si>
  <si>
    <t>（円）</t>
    <phoneticPr fontId="1"/>
  </si>
  <si>
    <t xml:space="preserve">①　＋　② </t>
    <rPh sb="0" eb="6">
      <t>ゼイコミ</t>
    </rPh>
    <phoneticPr fontId="1"/>
  </si>
  <si>
    <t>直接経費＋間接経費</t>
    <rPh sb="0" eb="2">
      <t>チョクセツ</t>
    </rPh>
    <rPh sb="2" eb="4">
      <t>ケイヒ</t>
    </rPh>
    <rPh sb="5" eb="7">
      <t>カンセツ</t>
    </rPh>
    <rPh sb="7" eb="9">
      <t>ケイヒ</t>
    </rPh>
    <phoneticPr fontId="1"/>
  </si>
  <si>
    <t xml:space="preserve"> 固定費Ａ+Ｂ</t>
    <rPh sb="1" eb="3">
      <t>コテイ</t>
    </rPh>
    <rPh sb="3" eb="4">
      <t>ヒ</t>
    </rPh>
    <phoneticPr fontId="1"/>
  </si>
  <si>
    <t xml:space="preserve"> 変動費Ａ＋Ｂ＋C</t>
    <rPh sb="1" eb="3">
      <t>ヘンドウ</t>
    </rPh>
    <rPh sb="3" eb="4">
      <t>ヒ</t>
    </rPh>
    <phoneticPr fontId="1"/>
  </si>
  <si>
    <t xml:space="preserve"> 固定費Ｂ　合計金額</t>
    <rPh sb="1" eb="4">
      <t>コテイヒ</t>
    </rPh>
    <rPh sb="6" eb="8">
      <t>ゴウケイ</t>
    </rPh>
    <rPh sb="8" eb="10">
      <t>キンガク</t>
    </rPh>
    <phoneticPr fontId="1"/>
  </si>
  <si>
    <t>総合計金額（10％税込）</t>
    <rPh sb="0" eb="2">
      <t>ソウゴウ</t>
    </rPh>
    <rPh sb="2" eb="3">
      <t>ケイ</t>
    </rPh>
    <rPh sb="3" eb="5">
      <t>キンガク</t>
    </rPh>
    <rPh sb="9" eb="11">
      <t>ゼイコミ</t>
    </rPh>
    <phoneticPr fontId="1"/>
  </si>
  <si>
    <t> ①　＋　②　</t>
    <phoneticPr fontId="1"/>
  </si>
  <si>
    <t>直接経費　＋　間接経費　</t>
    <rPh sb="0" eb="2">
      <t>チョクセツ</t>
    </rPh>
    <rPh sb="2" eb="4">
      <t>ケイヒ</t>
    </rPh>
    <rPh sb="7" eb="9">
      <t>カンセツ</t>
    </rPh>
    <rPh sb="9" eb="11">
      <t>ケイヒ</t>
    </rPh>
    <phoneticPr fontId="1"/>
  </si>
  <si>
    <t xml:space="preserve">　乙は甲に対し、第１条、第２条、第３条の各費用及びそれに係る消費税を合算した額を次のとおり支払うものとする。
 （消費税の取扱いについて小数点以下切上げ）                             </t>
    <rPh sb="1" eb="2">
      <t>オツ</t>
    </rPh>
    <rPh sb="3" eb="4">
      <t>コウ</t>
    </rPh>
    <rPh sb="5" eb="6">
      <t>タイ</t>
    </rPh>
    <rPh sb="8" eb="9">
      <t>ダイ</t>
    </rPh>
    <rPh sb="10" eb="11">
      <t>ジョウ</t>
    </rPh>
    <rPh sb="12" eb="13">
      <t>ダイ</t>
    </rPh>
    <rPh sb="14" eb="15">
      <t>ジョウ</t>
    </rPh>
    <rPh sb="16" eb="17">
      <t>ダイ</t>
    </rPh>
    <rPh sb="18" eb="19">
      <t>ジョウ</t>
    </rPh>
    <rPh sb="20" eb="21">
      <t>カク</t>
    </rPh>
    <rPh sb="21" eb="23">
      <t>ヒヨウ</t>
    </rPh>
    <rPh sb="23" eb="24">
      <t>オヨ</t>
    </rPh>
    <rPh sb="28" eb="29">
      <t>カカ</t>
    </rPh>
    <rPh sb="30" eb="33">
      <t>ショウヒゼイ</t>
    </rPh>
    <rPh sb="34" eb="36">
      <t>ガッサン</t>
    </rPh>
    <rPh sb="38" eb="39">
      <t>ガク</t>
    </rPh>
    <rPh sb="40" eb="41">
      <t>ツギ</t>
    </rPh>
    <rPh sb="45" eb="47">
      <t>シハラ</t>
    </rPh>
    <phoneticPr fontId="1"/>
  </si>
  <si>
    <t>　本治験に関するモニタリング及び監査に係る費用の明細は、次のとおりとする。
　なお、モニタリング費用については治験終了時に、監査費用については監査実施後に、
　甲が当該費用を算定の上、乙に請求する。</t>
    <rPh sb="1" eb="2">
      <t>ホン</t>
    </rPh>
    <rPh sb="2" eb="4">
      <t>チケン</t>
    </rPh>
    <rPh sb="5" eb="6">
      <t>カン</t>
    </rPh>
    <rPh sb="14" eb="15">
      <t>オヨ</t>
    </rPh>
    <rPh sb="16" eb="18">
      <t>カンサ</t>
    </rPh>
    <rPh sb="19" eb="20">
      <t>カカワ</t>
    </rPh>
    <rPh sb="21" eb="23">
      <t>ヒヨウ</t>
    </rPh>
    <rPh sb="24" eb="26">
      <t>メイサイ</t>
    </rPh>
    <rPh sb="28" eb="29">
      <t>ツギ</t>
    </rPh>
    <rPh sb="48" eb="50">
      <t>ヒヨウ</t>
    </rPh>
    <rPh sb="55" eb="57">
      <t>チケン</t>
    </rPh>
    <rPh sb="57" eb="59">
      <t>シュウリョウ</t>
    </rPh>
    <rPh sb="59" eb="60">
      <t>ジ</t>
    </rPh>
    <rPh sb="62" eb="64">
      <t>カンサ</t>
    </rPh>
    <rPh sb="64" eb="66">
      <t>ヒヨウ</t>
    </rPh>
    <rPh sb="71" eb="73">
      <t>カンサ</t>
    </rPh>
    <rPh sb="73" eb="75">
      <t>ジッシ</t>
    </rPh>
    <rPh sb="75" eb="76">
      <t>ゴ</t>
    </rPh>
    <rPh sb="80" eb="81">
      <t>コウ</t>
    </rPh>
    <rPh sb="82" eb="84">
      <t>トウガイ</t>
    </rPh>
    <rPh sb="84" eb="86">
      <t>ヒヨウ</t>
    </rPh>
    <rPh sb="87" eb="89">
      <t>サンテイ</t>
    </rPh>
    <rPh sb="90" eb="91">
      <t>ウエ</t>
    </rPh>
    <rPh sb="92" eb="93">
      <t>オツ</t>
    </rPh>
    <rPh sb="94" eb="96">
      <t>セイキュウ</t>
    </rPh>
    <phoneticPr fontId="1"/>
  </si>
  <si>
    <t>　本契約書の条項又は本契約書に記載のない事項について疑義が生じた場合は、
　甲乙は、誠意をもって協議し円満に解決するものとする。</t>
    <rPh sb="1" eb="5">
      <t>ホンケイヤクショ</t>
    </rPh>
    <rPh sb="6" eb="8">
      <t>ジョウコウ</t>
    </rPh>
    <rPh sb="8" eb="9">
      <t>マタ</t>
    </rPh>
    <rPh sb="10" eb="11">
      <t>ホン</t>
    </rPh>
    <rPh sb="11" eb="14">
      <t>ケイヤクショ</t>
    </rPh>
    <rPh sb="15" eb="17">
      <t>キサイ</t>
    </rPh>
    <rPh sb="20" eb="22">
      <t>ジコウ</t>
    </rPh>
    <rPh sb="26" eb="28">
      <t>ギギ</t>
    </rPh>
    <rPh sb="29" eb="30">
      <t>ショウ</t>
    </rPh>
    <rPh sb="32" eb="34">
      <t>バアイ</t>
    </rPh>
    <rPh sb="38" eb="40">
      <t>コウオツ</t>
    </rPh>
    <rPh sb="42" eb="44">
      <t>セイイ</t>
    </rPh>
    <rPh sb="48" eb="50">
      <t>キョウギ</t>
    </rPh>
    <rPh sb="51" eb="53">
      <t>エンマン</t>
    </rPh>
    <rPh sb="54" eb="56">
      <t>カイケツ</t>
    </rPh>
    <phoneticPr fontId="1"/>
  </si>
  <si>
    <t>　　　　　（１） モニタリング費用</t>
    <rPh sb="15" eb="17">
      <t>ヒヨウ</t>
    </rPh>
    <phoneticPr fontId="1"/>
  </si>
  <si>
    <t>　　　　　（２） 監査費用</t>
    <rPh sb="9" eb="11">
      <t>カンサ</t>
    </rPh>
    <rPh sb="11" eb="13">
      <t>ヒヨウ</t>
    </rPh>
    <phoneticPr fontId="1"/>
  </si>
  <si>
    <t>　　　　　（１） 固定費は契約時前払いとし、治験実行の進捗状況にかかわらず原則として払い戻さないものとする。</t>
    <rPh sb="9" eb="12">
      <t>コテイヒ</t>
    </rPh>
    <rPh sb="13" eb="15">
      <t>ケイヤク</t>
    </rPh>
    <rPh sb="15" eb="16">
      <t>ジ</t>
    </rPh>
    <rPh sb="16" eb="18">
      <t>マエバラ</t>
    </rPh>
    <rPh sb="22" eb="24">
      <t>チケン</t>
    </rPh>
    <rPh sb="24" eb="26">
      <t>ジッコウ</t>
    </rPh>
    <rPh sb="27" eb="29">
      <t>シンチョク</t>
    </rPh>
    <rPh sb="29" eb="31">
      <t>ジョウキョウ</t>
    </rPh>
    <rPh sb="37" eb="39">
      <t>ゲンソク</t>
    </rPh>
    <rPh sb="42" eb="43">
      <t>ハラ</t>
    </rPh>
    <rPh sb="44" eb="45">
      <t>モド</t>
    </rPh>
    <phoneticPr fontId="1"/>
  </si>
  <si>
    <t>　　　　　（２） 各費用の支払いについては、甲が発行する請求書にもとづいて支払う。</t>
    <rPh sb="9" eb="10">
      <t>カク</t>
    </rPh>
    <rPh sb="10" eb="12">
      <t>ヒヨウ</t>
    </rPh>
    <rPh sb="13" eb="15">
      <t>シハラ</t>
    </rPh>
    <rPh sb="22" eb="23">
      <t>コウ</t>
    </rPh>
    <rPh sb="24" eb="26">
      <t>ハッコウ</t>
    </rPh>
    <rPh sb="28" eb="30">
      <t>セイキュウ</t>
    </rPh>
    <rPh sb="30" eb="31">
      <t>ショ</t>
    </rPh>
    <rPh sb="37" eb="39">
      <t>シハラ</t>
    </rPh>
    <phoneticPr fontId="1"/>
  </si>
  <si>
    <t>　　　　　（３） 甲の指定する銀行口座に振り込むものとする。</t>
    <rPh sb="9" eb="10">
      <t>コウ</t>
    </rPh>
    <rPh sb="11" eb="13">
      <t>シテイ</t>
    </rPh>
    <rPh sb="15" eb="17">
      <t>ギンコウ</t>
    </rPh>
    <rPh sb="17" eb="19">
      <t>コウザ</t>
    </rPh>
    <rPh sb="20" eb="21">
      <t>フ</t>
    </rPh>
    <rPh sb="22" eb="23">
      <t>コ</t>
    </rPh>
    <phoneticPr fontId="1"/>
  </si>
  <si>
    <t>（整理番号：T　　　　　-　　　 ）
治験課題名：</t>
    <rPh sb="1" eb="3">
      <t>セイリ</t>
    </rPh>
    <rPh sb="3" eb="5">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</si>
</sst>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b/>
      <sz val="12"/>
      <color theme="1"/>
      <name val="ＭＳ Ｐ明朝"/>
      <family val="1"/>
      <charset val="128"/>
    </font>
    <font>
      <b/>
      <sz val="20"/>
      <color theme="1"/>
      <name val="ＭＳ Ｐ明朝"/>
      <family val="1"/>
      <charset val="128"/>
    </font>
    <font>
      <sz val="14"/>
      <color theme="1"/>
      <name val="ＭＳ Ｐ明朝"/>
      <family val="1"/>
      <charset val="128"/>
    </font>
    <font>
      <u/>
      <sz val="12"/>
      <color theme="1"/>
      <name val="ＭＳ Ｐ明朝"/>
      <family val="1"/>
      <charset val="128"/>
    </font>
    <font>
      <sz val="12"/>
      <color rgb="FFFF0000"/>
      <name val="ＭＳ Ｐ明朝"/>
      <family val="1"/>
      <charset val="128"/>
    </font>
    <font>
      <b/>
      <sz val="14"/>
      <color theme="1"/>
      <name val="ＭＳ Ｐ明朝"/>
      <family val="1"/>
      <charset val="128"/>
    </font>
    <font>
      <sz val="12"/>
      <name val="ＭＳ Ｐ明朝"/>
      <family val="1"/>
      <charset val="128"/>
    </font>
    <font>
      <u/>
      <sz val="14"/>
      <color theme="1"/>
      <name val="ＭＳ Ｐ明朝"/>
      <family val="1"/>
      <charset val="128"/>
    </font>
    <font>
      <sz val="11"/>
      <color theme="1"/>
      <name val="ＭＳ Ｐゴシック"/>
      <family val="2"/>
      <charset val="128"/>
      <scheme val="minor"/>
    </font>
    <font>
      <b/>
      <sz val="16"/>
      <color theme="1"/>
      <name val="ＭＳ Ｐ明朝"/>
      <family val="1"/>
      <charset val="128"/>
    </font>
  </fonts>
  <fills count="3">
    <fill>
      <patternFill patternType="none"/>
    </fill>
    <fill>
      <patternFill patternType="gray125"/>
    </fill>
    <fill>
      <patternFill patternType="solid">
        <fgColor rgb="FFCCFF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bottom style="thick">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95">
    <xf numFmtId="0" fontId="0" fillId="0" borderId="0" xfId="0">
      <alignment vertical="center"/>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6" fillId="0" borderId="0" xfId="0" applyFont="1">
      <alignment vertical="center"/>
    </xf>
    <xf numFmtId="0" fontId="3" fillId="0" borderId="0" xfId="0" applyFont="1">
      <alignment vertical="center"/>
    </xf>
    <xf numFmtId="0" fontId="4" fillId="0" borderId="0" xfId="0" applyFont="1">
      <alignment vertical="center"/>
    </xf>
    <xf numFmtId="0" fontId="2" fillId="0" borderId="0" xfId="0" applyFont="1">
      <alignment vertical="center"/>
    </xf>
    <xf numFmtId="0" fontId="4" fillId="0" borderId="0" xfId="0" applyFont="1" applyAlignment="1">
      <alignment horizontal="center" vertical="center"/>
    </xf>
    <xf numFmtId="0" fontId="3" fillId="0" borderId="0" xfId="0" applyFont="1" applyAlignment="1">
      <alignment vertical="top" wrapText="1"/>
    </xf>
    <xf numFmtId="0" fontId="3" fillId="0" borderId="1" xfId="0" applyFont="1" applyBorder="1">
      <alignment vertical="center"/>
    </xf>
    <xf numFmtId="0" fontId="3" fillId="0" borderId="1" xfId="0" applyFont="1" applyBorder="1" applyAlignment="1">
      <alignment horizontal="lef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8" fillId="0" borderId="0" xfId="0" applyFont="1" applyAlignment="1">
      <alignment horizontal="justify" vertical="center"/>
    </xf>
    <xf numFmtId="0" fontId="9" fillId="0" borderId="0" xfId="0" applyFont="1">
      <alignment vertical="center"/>
    </xf>
    <xf numFmtId="0" fontId="3" fillId="0" borderId="1" xfId="0" applyFont="1" applyFill="1" applyBorder="1">
      <alignment vertical="center"/>
    </xf>
    <xf numFmtId="0" fontId="4" fillId="0" borderId="0" xfId="0" applyFont="1" applyFill="1" applyBorder="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vertical="center" wrapText="1"/>
    </xf>
    <xf numFmtId="0" fontId="9" fillId="0" borderId="0" xfId="0" applyFont="1" applyBorder="1" applyAlignment="1">
      <alignment horizontal="center" vertical="center"/>
    </xf>
    <xf numFmtId="0" fontId="4" fillId="0" borderId="0" xfId="0" applyFont="1" applyBorder="1">
      <alignment vertical="center"/>
    </xf>
    <xf numFmtId="0" fontId="3" fillId="0" borderId="0" xfId="0" applyFont="1" applyBorder="1" applyAlignment="1">
      <alignment horizontal="center" vertical="center"/>
    </xf>
    <xf numFmtId="0" fontId="3" fillId="0" borderId="13" xfId="0" applyFont="1" applyBorder="1" applyAlignment="1">
      <alignment vertical="center" wrapText="1"/>
    </xf>
    <xf numFmtId="0" fontId="3" fillId="0" borderId="12" xfId="0" applyFont="1" applyBorder="1">
      <alignment vertical="center"/>
    </xf>
    <xf numFmtId="0" fontId="4" fillId="0" borderId="0" xfId="0" applyFont="1" applyBorder="1" applyAlignment="1">
      <alignment vertical="center"/>
    </xf>
    <xf numFmtId="0" fontId="3" fillId="0" borderId="0" xfId="0" applyFont="1" applyBorder="1" applyAlignment="1">
      <alignment vertical="center"/>
    </xf>
    <xf numFmtId="0" fontId="6" fillId="0" borderId="0" xfId="0" applyFont="1" applyAlignment="1">
      <alignment vertical="center" wrapText="1"/>
    </xf>
    <xf numFmtId="0" fontId="9" fillId="0" borderId="0" xfId="0" applyFont="1" applyFill="1" applyBorder="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vertical="center"/>
    </xf>
    <xf numFmtId="38" fontId="3" fillId="0" borderId="1" xfId="0" applyNumberFormat="1" applyFont="1" applyBorder="1" applyAlignment="1">
      <alignment horizontal="right" vertical="center" wrapText="1"/>
    </xf>
    <xf numFmtId="176" fontId="3" fillId="0" borderId="1" xfId="0" applyNumberFormat="1" applyFont="1" applyBorder="1">
      <alignment vertical="center"/>
    </xf>
    <xf numFmtId="176" fontId="3" fillId="0" borderId="0" xfId="0" applyNumberFormat="1" applyFont="1" applyAlignment="1">
      <alignment horizontal="right" vertical="center"/>
    </xf>
    <xf numFmtId="3"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xf>
    <xf numFmtId="3" fontId="3" fillId="0" borderId="1" xfId="0" applyNumberFormat="1" applyFont="1" applyBorder="1">
      <alignment vertical="center"/>
    </xf>
    <xf numFmtId="3" fontId="3" fillId="0" borderId="0" xfId="0" applyNumberFormat="1" applyFont="1">
      <alignment vertical="center"/>
    </xf>
    <xf numFmtId="0" fontId="3" fillId="0" borderId="9" xfId="0" applyFont="1" applyBorder="1" applyAlignment="1">
      <alignment vertical="center"/>
    </xf>
    <xf numFmtId="0" fontId="3" fillId="0" borderId="0" xfId="0" applyFont="1">
      <alignment vertical="center"/>
    </xf>
    <xf numFmtId="0" fontId="3" fillId="0" borderId="0" xfId="0" applyFont="1">
      <alignment vertical="center"/>
    </xf>
    <xf numFmtId="0" fontId="3" fillId="0" borderId="0" xfId="0" applyFont="1" applyBorder="1">
      <alignment vertical="center"/>
    </xf>
    <xf numFmtId="0" fontId="9" fillId="0" borderId="0" xfId="0" applyFont="1">
      <alignment vertical="center"/>
    </xf>
    <xf numFmtId="0" fontId="3" fillId="0" borderId="0" xfId="0" applyFont="1" applyAlignment="1">
      <alignment horizontal="left" vertical="center" wrapText="1"/>
    </xf>
    <xf numFmtId="0" fontId="3" fillId="0" borderId="0" xfId="0" applyFont="1" applyBorder="1" applyAlignment="1">
      <alignment horizontal="right" vertical="center"/>
    </xf>
    <xf numFmtId="0" fontId="3" fillId="0" borderId="12" xfId="0" applyFont="1" applyBorder="1" applyAlignment="1">
      <alignment horizontal="right" vertical="center"/>
    </xf>
    <xf numFmtId="0" fontId="3" fillId="0" borderId="3" xfId="0" applyFont="1" applyBorder="1">
      <alignment vertical="center"/>
    </xf>
    <xf numFmtId="0" fontId="3" fillId="0" borderId="4" xfId="0" applyFont="1" applyBorder="1">
      <alignment vertical="center"/>
    </xf>
    <xf numFmtId="176" fontId="3" fillId="0" borderId="5" xfId="0" applyNumberFormat="1" applyFont="1" applyBorder="1">
      <alignment vertical="center"/>
    </xf>
    <xf numFmtId="0" fontId="3" fillId="0" borderId="17" xfId="0" applyFont="1" applyBorder="1">
      <alignment vertical="center"/>
    </xf>
    <xf numFmtId="176" fontId="10" fillId="0" borderId="18" xfId="0" applyNumberFormat="1" applyFont="1" applyBorder="1">
      <alignment vertical="center"/>
    </xf>
    <xf numFmtId="0" fontId="9" fillId="0" borderId="19" xfId="0" applyFont="1" applyBorder="1">
      <alignment vertical="center"/>
    </xf>
    <xf numFmtId="0" fontId="9" fillId="0" borderId="20" xfId="0" applyFont="1" applyBorder="1" applyAlignment="1">
      <alignment horizontal="center" vertical="center"/>
    </xf>
    <xf numFmtId="176" fontId="9" fillId="0" borderId="21" xfId="0" applyNumberFormat="1" applyFont="1" applyBorder="1" applyAlignment="1">
      <alignment vertical="center"/>
    </xf>
    <xf numFmtId="0" fontId="13" fillId="2" borderId="14" xfId="0" applyFont="1" applyFill="1" applyBorder="1">
      <alignment vertical="center"/>
    </xf>
    <xf numFmtId="0" fontId="13" fillId="2" borderId="16" xfId="0" applyFont="1" applyFill="1" applyBorder="1" applyAlignment="1">
      <alignment horizontal="right" vertical="center"/>
    </xf>
    <xf numFmtId="38" fontId="13" fillId="2" borderId="15" xfId="1" applyFont="1" applyFill="1" applyBorder="1" applyAlignment="1">
      <alignment vertical="center"/>
    </xf>
    <xf numFmtId="0" fontId="9" fillId="0" borderId="22" xfId="0" applyFont="1" applyFill="1" applyBorder="1">
      <alignment vertical="center"/>
    </xf>
    <xf numFmtId="0" fontId="9" fillId="0" borderId="22" xfId="0" applyFont="1" applyBorder="1" applyAlignment="1">
      <alignment horizontal="center" vertical="center"/>
    </xf>
    <xf numFmtId="3" fontId="9" fillId="0" borderId="22" xfId="0" applyNumberFormat="1" applyFont="1" applyBorder="1">
      <alignment vertical="center"/>
    </xf>
    <xf numFmtId="0" fontId="9" fillId="0" borderId="6" xfId="0" applyFont="1" applyFill="1" applyBorder="1">
      <alignment vertical="center"/>
    </xf>
    <xf numFmtId="0" fontId="9" fillId="0" borderId="7" xfId="0" applyFont="1" applyBorder="1" applyAlignment="1">
      <alignment horizontal="center" vertical="center"/>
    </xf>
    <xf numFmtId="3" fontId="9" fillId="0" borderId="8" xfId="0" applyNumberFormat="1" applyFont="1" applyBorder="1">
      <alignment vertical="center"/>
    </xf>
    <xf numFmtId="0" fontId="9" fillId="0" borderId="6" xfId="0" applyFont="1" applyBorder="1" applyAlignment="1">
      <alignment vertical="center"/>
    </xf>
    <xf numFmtId="38" fontId="9" fillId="0" borderId="8" xfId="0" applyNumberFormat="1" applyFont="1" applyBorder="1" applyAlignment="1">
      <alignment horizontal="right" vertical="center"/>
    </xf>
    <xf numFmtId="0" fontId="9" fillId="0" borderId="6" xfId="0" applyFont="1" applyBorder="1">
      <alignment vertical="center"/>
    </xf>
    <xf numFmtId="0" fontId="9" fillId="0" borderId="10" xfId="0" applyFont="1" applyBorder="1" applyAlignment="1">
      <alignment horizontal="center" vertical="center"/>
    </xf>
    <xf numFmtId="0" fontId="3" fillId="0" borderId="1" xfId="0" applyFont="1" applyBorder="1" applyAlignment="1">
      <alignment horizontal="left" vertical="center"/>
    </xf>
    <xf numFmtId="0" fontId="3" fillId="0" borderId="11" xfId="0" applyFont="1" applyBorder="1" applyAlignment="1">
      <alignment vertical="center"/>
    </xf>
    <xf numFmtId="0" fontId="4" fillId="0" borderId="1" xfId="0" applyFont="1" applyBorder="1" applyAlignment="1">
      <alignment vertical="center"/>
    </xf>
    <xf numFmtId="176" fontId="3" fillId="0" borderId="1" xfId="0" applyNumberFormat="1" applyFont="1" applyBorder="1" applyAlignment="1">
      <alignment horizontal="right" vertical="center"/>
    </xf>
    <xf numFmtId="0" fontId="3" fillId="0" borderId="0" xfId="0" applyFont="1" applyBorder="1" applyAlignment="1">
      <alignment horizontal="right"/>
    </xf>
    <xf numFmtId="3" fontId="3" fillId="0" borderId="5" xfId="0" applyNumberFormat="1" applyFont="1" applyBorder="1" applyAlignment="1">
      <alignment horizontal="right" vertical="center"/>
    </xf>
    <xf numFmtId="3" fontId="3" fillId="0" borderId="18" xfId="0" applyNumberFormat="1" applyFont="1" applyBorder="1" applyAlignment="1">
      <alignment horizontal="right" vertical="center"/>
    </xf>
    <xf numFmtId="3" fontId="9" fillId="0" borderId="21" xfId="0" applyNumberFormat="1" applyFont="1" applyBorder="1" applyAlignment="1">
      <alignment horizontal="right" vertical="center"/>
    </xf>
    <xf numFmtId="0" fontId="6" fillId="0" borderId="0" xfId="0" applyFont="1" applyAlignment="1">
      <alignment horizontal="left" vertical="center"/>
    </xf>
    <xf numFmtId="0" fontId="6" fillId="0" borderId="0" xfId="0" applyFont="1">
      <alignment vertical="center"/>
    </xf>
    <xf numFmtId="0" fontId="3" fillId="0" borderId="0" xfId="0" applyFont="1">
      <alignment vertical="center"/>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9" fillId="0" borderId="0" xfId="0" applyFont="1" applyAlignment="1">
      <alignment horizontal="left" vertical="center"/>
    </xf>
    <xf numFmtId="0" fontId="3" fillId="0" borderId="0" xfId="0" applyFont="1" applyAlignment="1">
      <alignment vertical="center" wrapText="1"/>
    </xf>
    <xf numFmtId="0" fontId="3" fillId="0" borderId="0" xfId="0" applyFont="1" applyBorder="1">
      <alignment vertical="center"/>
    </xf>
    <xf numFmtId="0" fontId="9" fillId="0" borderId="0" xfId="0" applyFont="1">
      <alignment vertical="center"/>
    </xf>
    <xf numFmtId="0" fontId="3" fillId="0" borderId="9" xfId="0" applyFont="1" applyBorder="1" applyAlignment="1">
      <alignment horizontal="left" vertical="center"/>
    </xf>
    <xf numFmtId="0" fontId="5"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tabSelected="1" zoomScale="85" zoomScaleNormal="85" zoomScaleSheetLayoutView="85" workbookViewId="0">
      <selection activeCell="E8" sqref="E8"/>
    </sheetView>
  </sheetViews>
  <sheetFormatPr defaultColWidth="3.75" defaultRowHeight="13.5" x14ac:dyDescent="0.15"/>
  <cols>
    <col min="1" max="1" width="30" style="9" customWidth="1"/>
    <col min="2" max="2" width="70.125" style="9" customWidth="1"/>
    <col min="3" max="3" width="15.25" style="1" customWidth="1"/>
    <col min="4" max="10" width="9" style="9" customWidth="1"/>
    <col min="11" max="16384" width="3.75" style="9"/>
  </cols>
  <sheetData>
    <row r="1" spans="1:4" ht="33" customHeight="1" x14ac:dyDescent="0.15">
      <c r="A1" s="90" t="s">
        <v>0</v>
      </c>
      <c r="B1" s="90"/>
      <c r="C1" s="90"/>
    </row>
    <row r="2" spans="1:4" s="7" customFormat="1" ht="19.5" customHeight="1" x14ac:dyDescent="0.15">
      <c r="A2" s="10"/>
      <c r="B2" s="10"/>
      <c r="C2" s="10"/>
    </row>
    <row r="3" spans="1:4" s="7" customFormat="1" ht="21" customHeight="1" x14ac:dyDescent="0.15">
      <c r="A3" s="81" t="s">
        <v>55</v>
      </c>
      <c r="B3" s="81"/>
      <c r="C3" s="81"/>
      <c r="D3" s="6"/>
    </row>
    <row r="4" spans="1:4" s="7" customFormat="1" ht="54" customHeight="1" x14ac:dyDescent="0.15">
      <c r="A4" s="94" t="s">
        <v>56</v>
      </c>
      <c r="B4" s="94"/>
      <c r="C4" s="94"/>
      <c r="D4" s="31"/>
    </row>
    <row r="5" spans="1:4" s="7" customFormat="1" ht="14.25" x14ac:dyDescent="0.15">
      <c r="C5" s="2"/>
    </row>
    <row r="6" spans="1:4" s="7" customFormat="1" ht="18" customHeight="1" x14ac:dyDescent="0.15">
      <c r="A6" s="91" t="s">
        <v>1</v>
      </c>
      <c r="B6" s="91"/>
      <c r="C6" s="91"/>
    </row>
    <row r="7" spans="1:4" s="11" customFormat="1" ht="12.75" customHeight="1" x14ac:dyDescent="0.15">
      <c r="A7" s="17"/>
      <c r="B7" s="92"/>
      <c r="C7" s="92"/>
    </row>
    <row r="8" spans="1:4" s="3" customFormat="1" ht="56.25" customHeight="1" x14ac:dyDescent="0.15">
      <c r="A8" s="48" t="s">
        <v>92</v>
      </c>
      <c r="B8" s="93"/>
      <c r="C8" s="93"/>
    </row>
    <row r="9" spans="1:4" s="7" customFormat="1" ht="14.25" customHeight="1" x14ac:dyDescent="0.15">
      <c r="C9" s="2"/>
    </row>
    <row r="10" spans="1:4" s="7" customFormat="1" ht="24" customHeight="1" x14ac:dyDescent="0.15">
      <c r="A10" s="18" t="s">
        <v>7</v>
      </c>
    </row>
    <row r="11" spans="1:4" s="7" customFormat="1" ht="9" customHeight="1" x14ac:dyDescent="0.15">
      <c r="C11" s="2"/>
    </row>
    <row r="12" spans="1:4" s="7" customFormat="1" ht="21" customHeight="1" x14ac:dyDescent="0.15">
      <c r="A12" s="43" t="s">
        <v>74</v>
      </c>
      <c r="B12" s="43"/>
      <c r="C12" s="49" t="s">
        <v>75</v>
      </c>
    </row>
    <row r="13" spans="1:4" s="7" customFormat="1" ht="43.5" customHeight="1" x14ac:dyDescent="0.15">
      <c r="A13" s="12" t="s">
        <v>8</v>
      </c>
      <c r="B13" s="12" t="s">
        <v>25</v>
      </c>
      <c r="C13" s="40">
        <v>100000</v>
      </c>
    </row>
    <row r="14" spans="1:4" s="7" customFormat="1" ht="43.5" customHeight="1" x14ac:dyDescent="0.15">
      <c r="A14" s="13" t="s">
        <v>50</v>
      </c>
      <c r="B14" s="12" t="s">
        <v>26</v>
      </c>
      <c r="C14" s="40">
        <v>50000</v>
      </c>
    </row>
    <row r="15" spans="1:4" s="7" customFormat="1" ht="43.5" customHeight="1" x14ac:dyDescent="0.15">
      <c r="A15" s="13" t="s">
        <v>51</v>
      </c>
      <c r="B15" s="12" t="s">
        <v>27</v>
      </c>
      <c r="C15" s="40">
        <v>200000</v>
      </c>
    </row>
    <row r="16" spans="1:4" s="7" customFormat="1" ht="43.5" customHeight="1" x14ac:dyDescent="0.15">
      <c r="A16" s="14" t="s">
        <v>9</v>
      </c>
      <c r="B16" s="12" t="s">
        <v>28</v>
      </c>
      <c r="C16" s="40">
        <v>10000</v>
      </c>
    </row>
    <row r="17" spans="1:3" s="7" customFormat="1" ht="43.5" customHeight="1" x14ac:dyDescent="0.15">
      <c r="A17" s="12" t="s">
        <v>10</v>
      </c>
      <c r="B17" s="15" t="s">
        <v>49</v>
      </c>
      <c r="C17" s="40">
        <f>SUM(C13:C16)*35%</f>
        <v>125999.99999999999</v>
      </c>
    </row>
    <row r="18" spans="1:3" s="7" customFormat="1" ht="12.75" customHeight="1" thickBot="1" x14ac:dyDescent="0.2">
      <c r="A18" s="28"/>
      <c r="B18" s="28"/>
      <c r="C18" s="50"/>
    </row>
    <row r="19" spans="1:3" s="7" customFormat="1" ht="30" customHeight="1" x14ac:dyDescent="0.15">
      <c r="A19" s="51" t="s">
        <v>32</v>
      </c>
      <c r="B19" s="52" t="s">
        <v>31</v>
      </c>
      <c r="C19" s="77">
        <f>SUM(C13:C17)</f>
        <v>486000</v>
      </c>
    </row>
    <row r="20" spans="1:3" s="7" customFormat="1" ht="41.25" customHeight="1" thickBot="1" x14ac:dyDescent="0.2">
      <c r="A20" s="54" t="s">
        <v>33</v>
      </c>
      <c r="B20" s="16" t="s">
        <v>45</v>
      </c>
      <c r="C20" s="78">
        <f>C19*30%</f>
        <v>145800</v>
      </c>
    </row>
    <row r="21" spans="1:3" s="7" customFormat="1" ht="29.25" customHeight="1" thickTop="1" thickBot="1" x14ac:dyDescent="0.2">
      <c r="A21" s="56" t="s">
        <v>73</v>
      </c>
      <c r="B21" s="57" t="s">
        <v>77</v>
      </c>
      <c r="C21" s="79">
        <f>SUM(C19:C20)</f>
        <v>631800</v>
      </c>
    </row>
    <row r="22" spans="1:3" s="7" customFormat="1" ht="21" customHeight="1" x14ac:dyDescent="0.15">
      <c r="C22" s="2"/>
    </row>
    <row r="23" spans="1:3" s="3" customFormat="1" ht="36.75" customHeight="1" x14ac:dyDescent="0.15">
      <c r="A23" s="84" t="s">
        <v>38</v>
      </c>
      <c r="B23" s="84"/>
      <c r="C23" s="76" t="s">
        <v>75</v>
      </c>
    </row>
    <row r="24" spans="1:3" s="3" customFormat="1" ht="41.25" customHeight="1" x14ac:dyDescent="0.15">
      <c r="A24" s="15" t="s">
        <v>11</v>
      </c>
      <c r="B24" s="15" t="s">
        <v>64</v>
      </c>
      <c r="C24" s="39">
        <v>12000</v>
      </c>
    </row>
    <row r="25" spans="1:3" s="7" customFormat="1" ht="55.5" customHeight="1" x14ac:dyDescent="0.15">
      <c r="A25" s="12" t="s">
        <v>12</v>
      </c>
      <c r="B25" s="15" t="s">
        <v>66</v>
      </c>
      <c r="C25" s="40">
        <v>3000</v>
      </c>
    </row>
    <row r="26" spans="1:3" s="7" customFormat="1" ht="33.950000000000003" customHeight="1" x14ac:dyDescent="0.15">
      <c r="A26" s="12" t="s">
        <v>13</v>
      </c>
      <c r="B26" s="12" t="s">
        <v>65</v>
      </c>
      <c r="C26" s="40">
        <v>300</v>
      </c>
    </row>
    <row r="27" spans="1:3" s="7" customFormat="1" ht="45.75" customHeight="1" x14ac:dyDescent="0.15">
      <c r="A27" s="12" t="s">
        <v>14</v>
      </c>
      <c r="B27" s="13" t="s">
        <v>54</v>
      </c>
      <c r="C27" s="40">
        <f>(C24+C25+C26)*35%</f>
        <v>5355</v>
      </c>
    </row>
    <row r="28" spans="1:3" s="7" customFormat="1" ht="12.75" customHeight="1" thickBot="1" x14ac:dyDescent="0.2">
      <c r="A28" s="28"/>
      <c r="B28" s="28"/>
      <c r="C28" s="50"/>
    </row>
    <row r="29" spans="1:3" s="7" customFormat="1" ht="33.950000000000003" customHeight="1" x14ac:dyDescent="0.15">
      <c r="A29" s="51" t="s">
        <v>15</v>
      </c>
      <c r="B29" s="52" t="s">
        <v>20</v>
      </c>
      <c r="C29" s="53">
        <f>SUM(C24:C27)</f>
        <v>20655</v>
      </c>
    </row>
    <row r="30" spans="1:3" s="7" customFormat="1" ht="43.5" customHeight="1" thickBot="1" x14ac:dyDescent="0.2">
      <c r="A30" s="54" t="s">
        <v>16</v>
      </c>
      <c r="B30" s="16" t="s">
        <v>46</v>
      </c>
      <c r="C30" s="55">
        <f>ROUNDUP(C29*0.3,0)</f>
        <v>6197</v>
      </c>
    </row>
    <row r="31" spans="1:3" s="7" customFormat="1" ht="30" customHeight="1" thickTop="1" thickBot="1" x14ac:dyDescent="0.2">
      <c r="A31" s="56" t="s">
        <v>80</v>
      </c>
      <c r="B31" s="57" t="s">
        <v>77</v>
      </c>
      <c r="C31" s="58">
        <f>SUM(C29:C30)</f>
        <v>26852</v>
      </c>
    </row>
    <row r="32" spans="1:3" s="7" customFormat="1" ht="24" customHeight="1" thickBot="1" x14ac:dyDescent="0.2">
      <c r="C32" s="2"/>
    </row>
    <row r="33" spans="1:10" s="7" customFormat="1" ht="34.5" customHeight="1" thickTop="1" thickBot="1" x14ac:dyDescent="0.2">
      <c r="A33" s="59" t="s">
        <v>78</v>
      </c>
      <c r="B33" s="60" t="s">
        <v>81</v>
      </c>
      <c r="C33" s="61">
        <f>ROUNDUP((C21+C31)*1.1,0)</f>
        <v>724518</v>
      </c>
    </row>
    <row r="34" spans="1:10" s="7" customFormat="1" ht="33.950000000000003" customHeight="1" thickTop="1" x14ac:dyDescent="0.15"/>
    <row r="35" spans="1:10" s="7" customFormat="1" ht="33.950000000000003" customHeight="1" x14ac:dyDescent="0.15"/>
    <row r="36" spans="1:10" s="7" customFormat="1" ht="6.75" customHeight="1" x14ac:dyDescent="0.15"/>
    <row r="37" spans="1:10" s="18" customFormat="1" ht="35.1" customHeight="1" x14ac:dyDescent="0.15"/>
    <row r="38" spans="1:10" s="7" customFormat="1" ht="14.25" customHeight="1" x14ac:dyDescent="0.15"/>
    <row r="39" spans="1:10" s="7" customFormat="1" ht="24" customHeight="1" x14ac:dyDescent="0.15">
      <c r="A39" s="32" t="s">
        <v>2</v>
      </c>
    </row>
    <row r="40" spans="1:10" s="7" customFormat="1" ht="9" customHeight="1" x14ac:dyDescent="0.15">
      <c r="A40" s="20"/>
    </row>
    <row r="41" spans="1:10" s="7" customFormat="1" ht="21" customHeight="1" x14ac:dyDescent="0.15">
      <c r="A41" s="43" t="s">
        <v>34</v>
      </c>
      <c r="B41" s="43"/>
      <c r="C41" s="49" t="s">
        <v>75</v>
      </c>
    </row>
    <row r="42" spans="1:10" s="7" customFormat="1" ht="58.5" customHeight="1" x14ac:dyDescent="0.15">
      <c r="A42" s="21" t="s">
        <v>47</v>
      </c>
      <c r="B42" s="15" t="s">
        <v>69</v>
      </c>
      <c r="C42" s="37">
        <v>0</v>
      </c>
    </row>
    <row r="43" spans="1:10" s="7" customFormat="1" ht="58.5" customHeight="1" x14ac:dyDescent="0.15">
      <c r="A43" s="15" t="s">
        <v>40</v>
      </c>
      <c r="B43" s="15" t="s">
        <v>70</v>
      </c>
      <c r="C43" s="37">
        <v>0</v>
      </c>
    </row>
    <row r="44" spans="1:10" s="7" customFormat="1" ht="58.5" customHeight="1" x14ac:dyDescent="0.15">
      <c r="A44" s="15" t="s">
        <v>30</v>
      </c>
      <c r="B44" s="15" t="s">
        <v>69</v>
      </c>
      <c r="C44" s="37">
        <v>0</v>
      </c>
    </row>
    <row r="45" spans="1:10" s="7" customFormat="1" ht="58.5" customHeight="1" x14ac:dyDescent="0.15">
      <c r="A45" s="15" t="s">
        <v>29</v>
      </c>
      <c r="B45" s="15" t="s">
        <v>68</v>
      </c>
      <c r="C45" s="37">
        <v>0</v>
      </c>
    </row>
    <row r="46" spans="1:10" s="7" customFormat="1" ht="58.5" customHeight="1" x14ac:dyDescent="0.15">
      <c r="A46" s="15" t="s">
        <v>19</v>
      </c>
      <c r="B46" s="15" t="s">
        <v>57</v>
      </c>
      <c r="C46" s="37">
        <v>0</v>
      </c>
    </row>
    <row r="47" spans="1:10" s="7" customFormat="1" ht="12.75" customHeight="1" x14ac:dyDescent="0.15">
      <c r="C47" s="38"/>
    </row>
    <row r="48" spans="1:10" s="7" customFormat="1" ht="33.950000000000003" customHeight="1" x14ac:dyDescent="0.15">
      <c r="A48" s="72" t="s">
        <v>6</v>
      </c>
      <c r="B48" s="73" t="s">
        <v>36</v>
      </c>
      <c r="C48" s="37">
        <f>SUM(C42:C46)</f>
        <v>0</v>
      </c>
      <c r="D48" s="22"/>
      <c r="E48" s="22"/>
      <c r="F48" s="22"/>
      <c r="G48" s="22"/>
      <c r="H48" s="22"/>
      <c r="I48" s="22"/>
      <c r="J48" s="22"/>
    </row>
    <row r="49" spans="1:10" s="7" customFormat="1" ht="39.75" customHeight="1" x14ac:dyDescent="0.15">
      <c r="A49" s="74" t="s">
        <v>52</v>
      </c>
      <c r="B49" s="15" t="s">
        <v>46</v>
      </c>
      <c r="C49" s="75">
        <f>C48*30%</f>
        <v>0</v>
      </c>
      <c r="D49" s="23"/>
      <c r="E49" s="23"/>
      <c r="F49" s="23"/>
      <c r="G49" s="23"/>
      <c r="H49" s="23"/>
      <c r="I49" s="23"/>
      <c r="J49" s="23"/>
    </row>
    <row r="50" spans="1:10" s="45" customFormat="1" ht="9" customHeight="1" thickBot="1" x14ac:dyDescent="0.2">
      <c r="A50" s="28"/>
      <c r="B50" s="46"/>
      <c r="C50" s="46"/>
      <c r="D50" s="46"/>
      <c r="E50" s="46"/>
      <c r="F50" s="46"/>
      <c r="G50" s="46"/>
      <c r="H50" s="46"/>
      <c r="I50" s="46"/>
    </row>
    <row r="51" spans="1:10" s="18" customFormat="1" ht="27.75" customHeight="1" thickBot="1" x14ac:dyDescent="0.2">
      <c r="A51" s="70" t="s">
        <v>62</v>
      </c>
      <c r="B51" s="71" t="s">
        <v>83</v>
      </c>
      <c r="C51" s="67">
        <f>SUM(C48:C49)</f>
        <v>0</v>
      </c>
      <c r="D51" s="24"/>
      <c r="E51" s="24"/>
      <c r="F51" s="24"/>
      <c r="G51" s="24"/>
      <c r="H51" s="24"/>
      <c r="I51" s="24"/>
      <c r="J51" s="24"/>
    </row>
    <row r="52" spans="1:10" s="7" customFormat="1" ht="15.75" customHeight="1" x14ac:dyDescent="0.15">
      <c r="A52" s="25"/>
      <c r="B52" s="26"/>
      <c r="C52" s="26"/>
      <c r="D52" s="26"/>
      <c r="E52" s="26"/>
      <c r="F52" s="26"/>
      <c r="G52" s="26"/>
      <c r="H52" s="26"/>
      <c r="I52" s="26"/>
      <c r="J52" s="26"/>
    </row>
    <row r="53" spans="1:10" s="7" customFormat="1" ht="21" customHeight="1" x14ac:dyDescent="0.15">
      <c r="A53" s="87" t="s">
        <v>35</v>
      </c>
      <c r="B53" s="87"/>
      <c r="C53" s="87"/>
      <c r="D53" s="22"/>
      <c r="E53" s="22"/>
      <c r="F53" s="22"/>
      <c r="G53" s="22"/>
      <c r="H53" s="22"/>
      <c r="I53" s="22"/>
    </row>
    <row r="54" spans="1:10" s="7" customFormat="1" ht="21" customHeight="1" x14ac:dyDescent="0.15">
      <c r="A54" s="89" t="s">
        <v>3</v>
      </c>
      <c r="B54" s="89"/>
      <c r="C54" s="49" t="s">
        <v>75</v>
      </c>
      <c r="D54" s="22"/>
      <c r="E54" s="22"/>
      <c r="F54" s="22"/>
      <c r="G54" s="22"/>
      <c r="H54" s="22"/>
      <c r="I54" s="22"/>
    </row>
    <row r="55" spans="1:10" s="7" customFormat="1" ht="42.75" customHeight="1" x14ac:dyDescent="0.15">
      <c r="A55" s="12" t="s">
        <v>21</v>
      </c>
      <c r="B55" s="15" t="s">
        <v>67</v>
      </c>
      <c r="C55" s="36">
        <v>0</v>
      </c>
      <c r="D55" s="27"/>
      <c r="E55" s="23"/>
      <c r="F55" s="23"/>
      <c r="G55" s="23"/>
      <c r="H55" s="23"/>
      <c r="I55" s="23"/>
      <c r="J55" s="23"/>
    </row>
    <row r="56" spans="1:10" s="7" customFormat="1" ht="42.75" customHeight="1" x14ac:dyDescent="0.15">
      <c r="A56" s="12" t="s">
        <v>22</v>
      </c>
      <c r="B56" s="15" t="s">
        <v>48</v>
      </c>
      <c r="C56" s="36">
        <v>0</v>
      </c>
      <c r="D56" s="27"/>
      <c r="E56" s="23"/>
      <c r="F56" s="23"/>
      <c r="G56" s="23"/>
      <c r="H56" s="23"/>
      <c r="I56" s="23"/>
      <c r="J56" s="23"/>
    </row>
    <row r="57" spans="1:10" s="7" customFormat="1" ht="9" customHeight="1" thickBot="1" x14ac:dyDescent="0.2">
      <c r="A57" s="28"/>
      <c r="B57" s="22"/>
      <c r="C57" s="22"/>
      <c r="D57" s="22"/>
      <c r="E57" s="22"/>
      <c r="F57" s="22"/>
      <c r="G57" s="22"/>
      <c r="H57" s="22"/>
      <c r="I57" s="22"/>
    </row>
    <row r="58" spans="1:10" s="7" customFormat="1" ht="26.25" customHeight="1" thickBot="1" x14ac:dyDescent="0.2">
      <c r="A58" s="68" t="s">
        <v>61</v>
      </c>
      <c r="B58" s="66" t="s">
        <v>82</v>
      </c>
      <c r="C58" s="69">
        <f>SUM(C55:C56)</f>
        <v>0</v>
      </c>
      <c r="D58" s="26"/>
      <c r="E58" s="26"/>
      <c r="F58" s="26"/>
      <c r="G58" s="26"/>
      <c r="H58" s="26"/>
      <c r="I58" s="26"/>
      <c r="J58" s="26"/>
    </row>
    <row r="59" spans="1:10" s="7" customFormat="1" ht="15.75" customHeight="1" x14ac:dyDescent="0.15">
      <c r="A59" s="29"/>
      <c r="B59" s="26"/>
      <c r="C59" s="26"/>
      <c r="D59" s="26"/>
      <c r="E59" s="26"/>
      <c r="F59" s="26"/>
      <c r="G59" s="26"/>
      <c r="H59" s="26"/>
      <c r="I59" s="26"/>
    </row>
    <row r="60" spans="1:10" s="7" customFormat="1" ht="21.75" customHeight="1" x14ac:dyDescent="0.15">
      <c r="A60" s="43" t="s">
        <v>39</v>
      </c>
      <c r="B60" s="43"/>
      <c r="C60" s="76" t="s">
        <v>75</v>
      </c>
      <c r="D60" s="30"/>
      <c r="E60" s="30"/>
      <c r="F60" s="30"/>
      <c r="G60" s="30"/>
      <c r="H60" s="30"/>
      <c r="I60" s="30"/>
      <c r="J60" s="30"/>
    </row>
    <row r="61" spans="1:10" s="7" customFormat="1" ht="27.75" customHeight="1" x14ac:dyDescent="0.15">
      <c r="A61" s="19" t="s">
        <v>17</v>
      </c>
      <c r="B61" s="19" t="s">
        <v>23</v>
      </c>
      <c r="C61" s="41">
        <v>50000</v>
      </c>
      <c r="D61" s="27"/>
      <c r="E61" s="23"/>
      <c r="F61" s="23"/>
      <c r="G61" s="23"/>
      <c r="H61" s="23"/>
      <c r="I61" s="23"/>
      <c r="J61" s="23"/>
    </row>
    <row r="62" spans="1:10" s="7" customFormat="1" ht="27.75" customHeight="1" x14ac:dyDescent="0.15">
      <c r="A62" s="19" t="s">
        <v>18</v>
      </c>
      <c r="B62" s="19" t="s">
        <v>24</v>
      </c>
      <c r="C62" s="41">
        <f>C61*35%</f>
        <v>17500</v>
      </c>
      <c r="D62" s="27"/>
      <c r="E62" s="23"/>
      <c r="F62" s="23"/>
      <c r="G62" s="23"/>
      <c r="H62" s="23"/>
      <c r="I62" s="23"/>
      <c r="J62" s="23"/>
    </row>
    <row r="63" spans="1:10" s="7" customFormat="1" ht="8.25" customHeight="1" thickBot="1" x14ac:dyDescent="0.2">
      <c r="C63" s="42"/>
      <c r="D63" s="22"/>
      <c r="E63" s="22"/>
      <c r="F63" s="22"/>
      <c r="G63" s="22"/>
      <c r="H63" s="22"/>
      <c r="I63" s="22"/>
    </row>
    <row r="64" spans="1:10" s="7" customFormat="1" ht="25.5" customHeight="1" thickBot="1" x14ac:dyDescent="0.2">
      <c r="A64" s="65" t="s">
        <v>63</v>
      </c>
      <c r="B64" s="66" t="s">
        <v>76</v>
      </c>
      <c r="C64" s="67">
        <f>SUM(C61:C62)</f>
        <v>67500</v>
      </c>
      <c r="D64" s="26"/>
      <c r="E64" s="26"/>
      <c r="F64" s="26"/>
      <c r="G64" s="26"/>
      <c r="H64" s="26"/>
      <c r="I64" s="26"/>
      <c r="J64" s="26"/>
    </row>
    <row r="65" spans="1:11" s="44" customFormat="1" ht="24" customHeight="1" thickBot="1" x14ac:dyDescent="0.2">
      <c r="A65" s="62"/>
      <c r="B65" s="63"/>
      <c r="C65" s="64"/>
      <c r="D65" s="26"/>
      <c r="E65" s="26"/>
      <c r="F65" s="26"/>
      <c r="G65" s="26"/>
      <c r="H65" s="26"/>
      <c r="I65" s="26"/>
      <c r="J65" s="26"/>
    </row>
    <row r="66" spans="1:11" s="44" customFormat="1" ht="35.1" customHeight="1" thickTop="1" thickBot="1" x14ac:dyDescent="0.2">
      <c r="A66" s="59" t="s">
        <v>79</v>
      </c>
      <c r="B66" s="60" t="s">
        <v>81</v>
      </c>
      <c r="C66" s="61">
        <v>0</v>
      </c>
      <c r="D66" s="26"/>
      <c r="E66" s="26"/>
      <c r="F66" s="26"/>
      <c r="G66" s="26"/>
      <c r="H66" s="26"/>
      <c r="I66" s="26"/>
      <c r="J66" s="26"/>
    </row>
    <row r="67" spans="1:11" s="7" customFormat="1" ht="15" thickTop="1" x14ac:dyDescent="0.15"/>
    <row r="68" spans="1:11" s="7" customFormat="1" ht="24" customHeight="1" x14ac:dyDescent="0.15">
      <c r="A68" s="88" t="s">
        <v>37</v>
      </c>
      <c r="B68" s="88"/>
      <c r="C68" s="88"/>
      <c r="D68" s="8"/>
      <c r="E68" s="8"/>
    </row>
    <row r="69" spans="1:11" s="7" customFormat="1" ht="9" customHeight="1" x14ac:dyDescent="0.15">
      <c r="A69" s="8"/>
      <c r="B69" s="8"/>
      <c r="C69" s="8"/>
      <c r="D69" s="8"/>
      <c r="E69" s="8"/>
    </row>
    <row r="70" spans="1:11" s="7" customFormat="1" ht="57.75" customHeight="1" x14ac:dyDescent="0.15">
      <c r="A70" s="83" t="s">
        <v>85</v>
      </c>
      <c r="B70" s="83"/>
      <c r="C70" s="83"/>
      <c r="D70" s="4"/>
      <c r="E70" s="4"/>
      <c r="F70" s="4"/>
      <c r="G70" s="4"/>
      <c r="H70" s="4"/>
      <c r="I70" s="4"/>
      <c r="J70" s="4"/>
      <c r="K70" s="4"/>
    </row>
    <row r="71" spans="1:11" s="7" customFormat="1" ht="9" customHeight="1" x14ac:dyDescent="0.15">
      <c r="A71" s="4"/>
      <c r="B71" s="4"/>
      <c r="C71" s="4"/>
      <c r="D71" s="4"/>
      <c r="E71" s="4"/>
      <c r="F71" s="4"/>
      <c r="G71" s="4"/>
      <c r="H71" s="4"/>
      <c r="I71" s="4"/>
      <c r="J71" s="4"/>
      <c r="K71" s="4"/>
    </row>
    <row r="72" spans="1:11" s="7" customFormat="1" ht="21" customHeight="1" x14ac:dyDescent="0.15">
      <c r="A72" s="45" t="s">
        <v>87</v>
      </c>
      <c r="B72" s="7" t="s">
        <v>72</v>
      </c>
    </row>
    <row r="73" spans="1:11" s="7" customFormat="1" ht="21" customHeight="1" x14ac:dyDescent="0.15">
      <c r="A73" s="45" t="s">
        <v>88</v>
      </c>
      <c r="B73" s="7" t="s">
        <v>71</v>
      </c>
    </row>
    <row r="74" spans="1:11" s="7" customFormat="1" ht="18" customHeight="1" x14ac:dyDescent="0.15"/>
    <row r="75" spans="1:11" s="7" customFormat="1" ht="17.25" x14ac:dyDescent="0.15">
      <c r="A75" s="85" t="s">
        <v>4</v>
      </c>
      <c r="B75" s="85"/>
      <c r="C75" s="85"/>
    </row>
    <row r="76" spans="1:11" s="7" customFormat="1" ht="9" customHeight="1" x14ac:dyDescent="0.15">
      <c r="A76" s="8"/>
      <c r="B76" s="8"/>
      <c r="C76" s="8"/>
    </row>
    <row r="77" spans="1:11" s="7" customFormat="1" ht="36" customHeight="1" x14ac:dyDescent="0.15">
      <c r="A77" s="86" t="s">
        <v>84</v>
      </c>
      <c r="B77" s="86"/>
      <c r="C77" s="86"/>
      <c r="D77" s="3"/>
      <c r="E77" s="3"/>
      <c r="F77" s="3"/>
      <c r="G77" s="3"/>
      <c r="H77" s="3"/>
      <c r="I77" s="3"/>
      <c r="J77" s="3"/>
      <c r="K77" s="3"/>
    </row>
    <row r="78" spans="1:11" s="7" customFormat="1" ht="9" customHeight="1" x14ac:dyDescent="0.15"/>
    <row r="79" spans="1:11" s="7" customFormat="1" ht="21" customHeight="1" x14ac:dyDescent="0.15">
      <c r="A79" s="82" t="s">
        <v>89</v>
      </c>
      <c r="B79" s="82"/>
      <c r="C79" s="82"/>
    </row>
    <row r="80" spans="1:11" s="7" customFormat="1" ht="21" customHeight="1" x14ac:dyDescent="0.15">
      <c r="A80" s="82" t="s">
        <v>90</v>
      </c>
      <c r="B80" s="82"/>
      <c r="C80" s="82"/>
    </row>
    <row r="81" spans="1:11" s="7" customFormat="1" ht="21" customHeight="1" x14ac:dyDescent="0.15">
      <c r="A81" s="82" t="s">
        <v>91</v>
      </c>
      <c r="B81" s="82"/>
      <c r="C81" s="82"/>
    </row>
    <row r="82" spans="1:11" s="7" customFormat="1" ht="18" customHeight="1" x14ac:dyDescent="0.15"/>
    <row r="83" spans="1:11" s="7" customFormat="1" ht="17.25" x14ac:dyDescent="0.15">
      <c r="A83" s="47" t="s">
        <v>5</v>
      </c>
      <c r="B83" s="8"/>
    </row>
    <row r="84" spans="1:11" s="7" customFormat="1" ht="9" customHeight="1" x14ac:dyDescent="0.15">
      <c r="A84" s="8"/>
      <c r="B84" s="8"/>
    </row>
    <row r="85" spans="1:11" s="7" customFormat="1" ht="36" customHeight="1" x14ac:dyDescent="0.15">
      <c r="A85" s="83" t="s">
        <v>86</v>
      </c>
      <c r="B85" s="83"/>
      <c r="C85" s="83"/>
      <c r="D85" s="4"/>
      <c r="E85" s="4"/>
      <c r="F85" s="4"/>
      <c r="G85" s="4"/>
      <c r="H85" s="4"/>
      <c r="I85" s="4"/>
      <c r="J85" s="4"/>
      <c r="K85" s="4"/>
    </row>
    <row r="86" spans="1:11" s="7" customFormat="1" ht="14.25" x14ac:dyDescent="0.15"/>
    <row r="87" spans="1:11" s="7" customFormat="1" ht="14.25" x14ac:dyDescent="0.15"/>
    <row r="88" spans="1:11" s="7" customFormat="1" ht="14.25" x14ac:dyDescent="0.15"/>
    <row r="89" spans="1:11" s="7" customFormat="1" ht="21" customHeight="1" x14ac:dyDescent="0.15">
      <c r="A89" s="82" t="s">
        <v>41</v>
      </c>
      <c r="B89" s="82"/>
      <c r="C89" s="82"/>
    </row>
    <row r="90" spans="1:11" s="7" customFormat="1" ht="21" customHeight="1" x14ac:dyDescent="0.15"/>
    <row r="91" spans="1:11" s="7" customFormat="1" ht="21" customHeight="1" x14ac:dyDescent="0.15">
      <c r="A91" s="80" t="s">
        <v>42</v>
      </c>
      <c r="B91" s="80"/>
      <c r="C91" s="80"/>
      <c r="D91" s="5"/>
      <c r="E91" s="5"/>
      <c r="F91" s="5"/>
      <c r="G91" s="5"/>
      <c r="H91" s="5"/>
      <c r="I91" s="5"/>
      <c r="J91" s="5"/>
    </row>
    <row r="92" spans="1:11" s="7" customFormat="1" ht="21" customHeight="1" x14ac:dyDescent="0.15">
      <c r="A92" s="33"/>
      <c r="B92" s="33"/>
      <c r="C92" s="33"/>
      <c r="D92" s="2"/>
      <c r="E92" s="2"/>
      <c r="F92" s="2"/>
      <c r="G92" s="2"/>
      <c r="H92" s="2"/>
      <c r="I92" s="2"/>
      <c r="J92" s="2"/>
      <c r="K92" s="2"/>
    </row>
    <row r="93" spans="1:11" s="7" customFormat="1" ht="21" customHeight="1" x14ac:dyDescent="0.15">
      <c r="A93" s="33"/>
      <c r="B93" s="80" t="s">
        <v>43</v>
      </c>
      <c r="C93" s="80"/>
      <c r="D93" s="5"/>
      <c r="E93" s="5"/>
      <c r="F93" s="5"/>
      <c r="G93" s="5"/>
      <c r="H93" s="2"/>
      <c r="K93" s="2"/>
    </row>
    <row r="94" spans="1:11" s="7" customFormat="1" ht="21" customHeight="1" x14ac:dyDescent="0.15">
      <c r="A94" s="6"/>
      <c r="B94" s="81" t="s">
        <v>53</v>
      </c>
      <c r="C94" s="81"/>
      <c r="D94" s="5"/>
      <c r="E94" s="5"/>
      <c r="F94" s="5"/>
      <c r="G94" s="5"/>
    </row>
    <row r="95" spans="1:11" s="7" customFormat="1" ht="21" customHeight="1" x14ac:dyDescent="0.15">
      <c r="A95" s="6"/>
      <c r="B95" s="6"/>
      <c r="C95" s="33"/>
      <c r="D95" s="5"/>
      <c r="E95" s="5"/>
      <c r="F95" s="5"/>
      <c r="G95" s="5"/>
    </row>
    <row r="96" spans="1:11" s="7" customFormat="1" ht="21" customHeight="1" x14ac:dyDescent="0.15">
      <c r="A96" s="6"/>
      <c r="B96" s="33" t="s">
        <v>59</v>
      </c>
      <c r="C96" s="6" t="s">
        <v>58</v>
      </c>
    </row>
    <row r="97" spans="1:6" s="7" customFormat="1" ht="21" customHeight="1" x14ac:dyDescent="0.15">
      <c r="A97" s="6"/>
      <c r="C97" s="35"/>
    </row>
    <row r="98" spans="1:6" s="7" customFormat="1" ht="21" customHeight="1" x14ac:dyDescent="0.15">
      <c r="A98" s="6"/>
      <c r="B98" s="6"/>
      <c r="C98" s="6"/>
    </row>
    <row r="99" spans="1:6" s="7" customFormat="1" ht="21" customHeight="1" x14ac:dyDescent="0.15">
      <c r="A99" s="6"/>
      <c r="B99" s="6"/>
      <c r="C99" s="6"/>
    </row>
    <row r="100" spans="1:6" s="7" customFormat="1" ht="21" customHeight="1" x14ac:dyDescent="0.15">
      <c r="A100" s="6"/>
      <c r="B100" s="80" t="s">
        <v>44</v>
      </c>
      <c r="C100" s="80"/>
      <c r="E100" s="5"/>
      <c r="F100" s="5"/>
    </row>
    <row r="101" spans="1:6" s="7" customFormat="1" ht="21" customHeight="1" x14ac:dyDescent="0.15">
      <c r="A101" s="6"/>
      <c r="B101" s="34"/>
      <c r="C101" s="34"/>
      <c r="E101" s="5"/>
      <c r="F101" s="5"/>
    </row>
    <row r="102" spans="1:6" s="7" customFormat="1" ht="21" customHeight="1" x14ac:dyDescent="0.15">
      <c r="A102" s="6"/>
      <c r="B102" s="34"/>
      <c r="C102" s="34"/>
      <c r="E102" s="5"/>
      <c r="F102" s="5"/>
    </row>
    <row r="103" spans="1:6" s="7" customFormat="1" ht="21" customHeight="1" x14ac:dyDescent="0.15">
      <c r="A103" s="6"/>
      <c r="B103" s="6"/>
      <c r="C103" s="6"/>
      <c r="E103" s="5"/>
      <c r="F103" s="5"/>
    </row>
    <row r="104" spans="1:6" s="7" customFormat="1" ht="21" customHeight="1" x14ac:dyDescent="0.15">
      <c r="A104" s="6"/>
      <c r="B104" s="33" t="s">
        <v>60</v>
      </c>
      <c r="C104" s="6" t="s">
        <v>58</v>
      </c>
    </row>
    <row r="105" spans="1:6" s="7" customFormat="1" ht="17.25" x14ac:dyDescent="0.15">
      <c r="A105" s="6"/>
      <c r="B105" s="6"/>
      <c r="C105" s="6"/>
    </row>
    <row r="106" spans="1:6" s="7" customFormat="1" ht="14.25" x14ac:dyDescent="0.15">
      <c r="C106" s="2"/>
    </row>
  </sheetData>
  <mergeCells count="22">
    <mergeCell ref="A1:C1"/>
    <mergeCell ref="A3:C3"/>
    <mergeCell ref="A6:C6"/>
    <mergeCell ref="B7:C7"/>
    <mergeCell ref="B8:C8"/>
    <mergeCell ref="A4:C4"/>
    <mergeCell ref="A23:B23"/>
    <mergeCell ref="A75:C75"/>
    <mergeCell ref="A79:C79"/>
    <mergeCell ref="A81:C81"/>
    <mergeCell ref="A77:C77"/>
    <mergeCell ref="A53:C53"/>
    <mergeCell ref="A68:C68"/>
    <mergeCell ref="A70:C70"/>
    <mergeCell ref="A54:B54"/>
    <mergeCell ref="B93:C93"/>
    <mergeCell ref="B100:C100"/>
    <mergeCell ref="A91:C91"/>
    <mergeCell ref="B94:C94"/>
    <mergeCell ref="A80:C80"/>
    <mergeCell ref="A89:C89"/>
    <mergeCell ref="A85:C85"/>
  </mergeCells>
  <phoneticPr fontId="1"/>
  <printOptions horizontalCentered="1"/>
  <pageMargins left="0.59055118110236227" right="3.937007874015748E-2" top="0.74803149606299213" bottom="0.35433070866141736" header="0.11811023622047245" footer="0.31496062992125984"/>
  <pageSetup paperSize="9" scale="73" orientation="portrait" r:id="rId1"/>
  <headerFooter alignWithMargins="0">
    <oddHeader>&amp;L&amp;"ＭＳ 明朝,標準"&amp;8
関医大書式２</oddHeader>
    <oddFooter>&amp;R&amp;"ＭＳ 明朝,標準"&amp;9 &amp;K00-0342021.5.1</oddFooter>
  </headerFooter>
  <rowBreaks count="2" manualBreakCount="2">
    <brk id="37" max="2" man="1"/>
    <brk id="66"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治験費用に関する契約書①</vt:lpstr>
      <vt:lpstr>治験費用に関する契約書①!Print_Area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TIKEN01</dc:creator>
  <cp:lastModifiedBy>nakatsukasa</cp:lastModifiedBy>
  <cp:lastPrinted>2021-05-21T06:46:59Z</cp:lastPrinted>
  <dcterms:created xsi:type="dcterms:W3CDTF">2021-01-21T05:43:16Z</dcterms:created>
  <dcterms:modified xsi:type="dcterms:W3CDTF">2021-05-21T12:09:00Z</dcterms:modified>
</cp:coreProperties>
</file>